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ewic\OneDrive\Desktop\"/>
    </mc:Choice>
  </mc:AlternateContent>
  <xr:revisionPtr revIDLastSave="0" documentId="13_ncr:1_{A308C881-6335-47FA-A677-878EBFBC65DC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Match" sheetId="1" r:id="rId1"/>
    <sheet name="JuniorGirls" sheetId="2" r:id="rId2"/>
    <sheet name="JuniorBoys" sheetId="3" r:id="rId3"/>
    <sheet name="InterBoys" sheetId="5" r:id="rId4"/>
    <sheet name="InterGirls" sheetId="4" r:id="rId5"/>
    <sheet name="Hurdles" sheetId="6" r:id="rId6"/>
    <sheet name="SeniorGirls" sheetId="7" r:id="rId7"/>
    <sheet name="SeniorBoy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v/7q2UUKDlcB0Aq2a8zVqFnBRd3O5OWtLMKwIbqaGxY="/>
    </ext>
  </extLst>
</workbook>
</file>

<file path=xl/calcChain.xml><?xml version="1.0" encoding="utf-8"?>
<calcChain xmlns="http://schemas.openxmlformats.org/spreadsheetml/2006/main">
  <c r="E76" i="2" l="1"/>
  <c r="D22" i="2"/>
  <c r="E22" i="2"/>
  <c r="D21" i="2"/>
  <c r="E21" i="2"/>
  <c r="D72" i="6"/>
  <c r="E246" i="8"/>
  <c r="D246" i="8"/>
  <c r="E245" i="8"/>
  <c r="D245" i="8"/>
  <c r="E244" i="8"/>
  <c r="D244" i="8"/>
  <c r="E243" i="8"/>
  <c r="D243" i="8"/>
  <c r="E240" i="8"/>
  <c r="D240" i="8"/>
  <c r="E239" i="8"/>
  <c r="D239" i="8"/>
  <c r="E238" i="8"/>
  <c r="D238" i="8"/>
  <c r="E237" i="8"/>
  <c r="D237" i="8"/>
  <c r="E236" i="8"/>
  <c r="D236" i="8"/>
  <c r="E235" i="8"/>
  <c r="D235" i="8"/>
  <c r="E234" i="8"/>
  <c r="D234" i="8"/>
  <c r="E233" i="8"/>
  <c r="D233" i="8"/>
  <c r="E232" i="8"/>
  <c r="D232" i="8"/>
  <c r="E231" i="8"/>
  <c r="D231" i="8"/>
  <c r="E230" i="8"/>
  <c r="D230" i="8"/>
  <c r="E229" i="8"/>
  <c r="D229" i="8"/>
  <c r="E226" i="8"/>
  <c r="D226" i="8"/>
  <c r="E225" i="8"/>
  <c r="D225" i="8"/>
  <c r="E224" i="8"/>
  <c r="D224" i="8"/>
  <c r="E223" i="8"/>
  <c r="D223" i="8"/>
  <c r="E222" i="8"/>
  <c r="D222" i="8"/>
  <c r="E221" i="8"/>
  <c r="D221" i="8"/>
  <c r="E220" i="8"/>
  <c r="D220" i="8"/>
  <c r="E219" i="8"/>
  <c r="D219" i="8"/>
  <c r="E218" i="8"/>
  <c r="D218" i="8"/>
  <c r="E217" i="8"/>
  <c r="D217" i="8"/>
  <c r="E216" i="8"/>
  <c r="D216" i="8"/>
  <c r="E215" i="8"/>
  <c r="D215" i="8"/>
  <c r="E212" i="8"/>
  <c r="D212" i="8"/>
  <c r="E211" i="8"/>
  <c r="D211" i="8"/>
  <c r="E210" i="8"/>
  <c r="D210" i="8"/>
  <c r="E209" i="8"/>
  <c r="D209" i="8"/>
  <c r="E208" i="8"/>
  <c r="D208" i="8"/>
  <c r="E207" i="8"/>
  <c r="D207" i="8"/>
  <c r="E206" i="8"/>
  <c r="D206" i="8"/>
  <c r="E205" i="8"/>
  <c r="D205" i="8"/>
  <c r="E204" i="8"/>
  <c r="D204" i="8"/>
  <c r="E203" i="8"/>
  <c r="D203" i="8"/>
  <c r="E202" i="8"/>
  <c r="D202" i="8"/>
  <c r="E201" i="8"/>
  <c r="D201" i="8"/>
  <c r="E198" i="8"/>
  <c r="D198" i="8"/>
  <c r="E197" i="8"/>
  <c r="D197" i="8"/>
  <c r="E196" i="8"/>
  <c r="D196" i="8"/>
  <c r="E195" i="8"/>
  <c r="D195" i="8"/>
  <c r="E194" i="8"/>
  <c r="D194" i="8"/>
  <c r="E193" i="8"/>
  <c r="D193" i="8"/>
  <c r="E192" i="8"/>
  <c r="D192" i="8"/>
  <c r="E191" i="8"/>
  <c r="D191" i="8"/>
  <c r="E190" i="8"/>
  <c r="D190" i="8"/>
  <c r="E189" i="8"/>
  <c r="D189" i="8"/>
  <c r="E188" i="8"/>
  <c r="E187" i="8"/>
  <c r="D187" i="8"/>
  <c r="E184" i="8"/>
  <c r="D184" i="8"/>
  <c r="E183" i="8"/>
  <c r="D183" i="8"/>
  <c r="E182" i="8"/>
  <c r="D182" i="8"/>
  <c r="E181" i="8"/>
  <c r="D181" i="8"/>
  <c r="E180" i="8"/>
  <c r="D180" i="8"/>
  <c r="E179" i="8"/>
  <c r="D179" i="8"/>
  <c r="E178" i="8"/>
  <c r="D178" i="8"/>
  <c r="E177" i="8"/>
  <c r="D177" i="8"/>
  <c r="E176" i="8"/>
  <c r="D176" i="8"/>
  <c r="E175" i="8"/>
  <c r="D175" i="8"/>
  <c r="E174" i="8"/>
  <c r="D174" i="8"/>
  <c r="E173" i="8"/>
  <c r="D173" i="8"/>
  <c r="E168" i="8"/>
  <c r="D168" i="8"/>
  <c r="E167" i="8"/>
  <c r="D167" i="8"/>
  <c r="E166" i="8"/>
  <c r="D166" i="8"/>
  <c r="E165" i="8"/>
  <c r="D165" i="8"/>
  <c r="E164" i="8"/>
  <c r="D164" i="8"/>
  <c r="E163" i="8"/>
  <c r="D163" i="8"/>
  <c r="E162" i="8"/>
  <c r="D162" i="8"/>
  <c r="E161" i="8"/>
  <c r="D161" i="8"/>
  <c r="E160" i="8"/>
  <c r="D160" i="8"/>
  <c r="E159" i="8"/>
  <c r="D159" i="8"/>
  <c r="E158" i="8"/>
  <c r="D158" i="8"/>
  <c r="E157" i="8"/>
  <c r="D157" i="8"/>
  <c r="E154" i="8"/>
  <c r="D154" i="8"/>
  <c r="E153" i="8"/>
  <c r="D153" i="8"/>
  <c r="E152" i="8"/>
  <c r="D152" i="8"/>
  <c r="E151" i="8"/>
  <c r="D151" i="8"/>
  <c r="E150" i="8"/>
  <c r="D150" i="8"/>
  <c r="E149" i="8"/>
  <c r="D149" i="8"/>
  <c r="E148" i="8"/>
  <c r="D148" i="8"/>
  <c r="E147" i="8"/>
  <c r="D147" i="8"/>
  <c r="E146" i="8"/>
  <c r="D146" i="8"/>
  <c r="E145" i="8"/>
  <c r="D145" i="8"/>
  <c r="E144" i="8"/>
  <c r="D144" i="8"/>
  <c r="E143" i="8"/>
  <c r="D143" i="8"/>
  <c r="E140" i="8"/>
  <c r="D140" i="8"/>
  <c r="E139" i="8"/>
  <c r="D139" i="8"/>
  <c r="E138" i="8"/>
  <c r="D138" i="8"/>
  <c r="E137" i="8"/>
  <c r="D137" i="8"/>
  <c r="E136" i="8"/>
  <c r="D136" i="8"/>
  <c r="E135" i="8"/>
  <c r="D135" i="8"/>
  <c r="E134" i="8"/>
  <c r="D134" i="8"/>
  <c r="E133" i="8"/>
  <c r="D133" i="8"/>
  <c r="E132" i="8"/>
  <c r="D132" i="8"/>
  <c r="E131" i="8"/>
  <c r="D131" i="8"/>
  <c r="E130" i="8"/>
  <c r="D130" i="8"/>
  <c r="E129" i="8"/>
  <c r="D129" i="8"/>
  <c r="E126" i="8"/>
  <c r="D126" i="8"/>
  <c r="E125" i="8"/>
  <c r="D125" i="8"/>
  <c r="E124" i="8"/>
  <c r="D124" i="8"/>
  <c r="E123" i="8"/>
  <c r="D123" i="8"/>
  <c r="E122" i="8"/>
  <c r="D122" i="8"/>
  <c r="E121" i="8"/>
  <c r="D121" i="8"/>
  <c r="E120" i="8"/>
  <c r="D120" i="8"/>
  <c r="E119" i="8"/>
  <c r="D119" i="8"/>
  <c r="E118" i="8"/>
  <c r="D118" i="8"/>
  <c r="E117" i="8"/>
  <c r="D117" i="8"/>
  <c r="E116" i="8"/>
  <c r="D116" i="8"/>
  <c r="E115" i="8"/>
  <c r="D115" i="8"/>
  <c r="E112" i="8"/>
  <c r="D112" i="8"/>
  <c r="E111" i="8"/>
  <c r="D111" i="8"/>
  <c r="E110" i="8"/>
  <c r="D110" i="8"/>
  <c r="E109" i="8"/>
  <c r="D109" i="8"/>
  <c r="E108" i="8"/>
  <c r="D108" i="8"/>
  <c r="E107" i="8"/>
  <c r="D107" i="8"/>
  <c r="E106" i="8"/>
  <c r="D106" i="8"/>
  <c r="E105" i="8"/>
  <c r="D105" i="8"/>
  <c r="E104" i="8"/>
  <c r="D104" i="8"/>
  <c r="E103" i="8"/>
  <c r="D103" i="8"/>
  <c r="E102" i="8"/>
  <c r="D102" i="8"/>
  <c r="E101" i="8"/>
  <c r="D101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E2" i="8"/>
  <c r="D2" i="8"/>
  <c r="E244" i="7"/>
  <c r="D244" i="7"/>
  <c r="E243" i="7"/>
  <c r="D243" i="7"/>
  <c r="E242" i="7"/>
  <c r="D242" i="7"/>
  <c r="E241" i="7"/>
  <c r="D241" i="7"/>
  <c r="E238" i="7"/>
  <c r="D238" i="7"/>
  <c r="E237" i="7"/>
  <c r="D237" i="7"/>
  <c r="E236" i="7"/>
  <c r="D236" i="7"/>
  <c r="E235" i="7"/>
  <c r="D235" i="7"/>
  <c r="E234" i="7"/>
  <c r="D234" i="7"/>
  <c r="E233" i="7"/>
  <c r="D233" i="7"/>
  <c r="E232" i="7"/>
  <c r="D232" i="7"/>
  <c r="E231" i="7"/>
  <c r="D231" i="7"/>
  <c r="E230" i="7"/>
  <c r="D230" i="7"/>
  <c r="E229" i="7"/>
  <c r="D229" i="7"/>
  <c r="E228" i="7"/>
  <c r="D228" i="7"/>
  <c r="E227" i="7"/>
  <c r="D227" i="7"/>
  <c r="E224" i="7"/>
  <c r="D224" i="7"/>
  <c r="E223" i="7"/>
  <c r="D223" i="7"/>
  <c r="E222" i="7"/>
  <c r="D222" i="7"/>
  <c r="E221" i="7"/>
  <c r="D221" i="7"/>
  <c r="E220" i="7"/>
  <c r="D220" i="7"/>
  <c r="E219" i="7"/>
  <c r="D219" i="7"/>
  <c r="E218" i="7"/>
  <c r="D218" i="7"/>
  <c r="E217" i="7"/>
  <c r="D217" i="7"/>
  <c r="E216" i="7"/>
  <c r="D216" i="7"/>
  <c r="E215" i="7"/>
  <c r="D215" i="7"/>
  <c r="E214" i="7"/>
  <c r="D214" i="7"/>
  <c r="E213" i="7"/>
  <c r="D213" i="7"/>
  <c r="E210" i="7"/>
  <c r="D210" i="7"/>
  <c r="E209" i="7"/>
  <c r="D209" i="7"/>
  <c r="E208" i="7"/>
  <c r="D208" i="7"/>
  <c r="E207" i="7"/>
  <c r="D207" i="7"/>
  <c r="E206" i="7"/>
  <c r="D206" i="7"/>
  <c r="E205" i="7"/>
  <c r="D205" i="7"/>
  <c r="E204" i="7"/>
  <c r="D204" i="7"/>
  <c r="E203" i="7"/>
  <c r="D203" i="7"/>
  <c r="E202" i="7"/>
  <c r="D202" i="7"/>
  <c r="E201" i="7"/>
  <c r="D201" i="7"/>
  <c r="E200" i="7"/>
  <c r="D200" i="7"/>
  <c r="E199" i="7"/>
  <c r="D199" i="7"/>
  <c r="E196" i="7"/>
  <c r="D196" i="7"/>
  <c r="E195" i="7"/>
  <c r="D195" i="7"/>
  <c r="E194" i="7"/>
  <c r="D194" i="7"/>
  <c r="E193" i="7"/>
  <c r="D193" i="7"/>
  <c r="E192" i="7"/>
  <c r="D192" i="7"/>
  <c r="E191" i="7"/>
  <c r="D191" i="7"/>
  <c r="E190" i="7"/>
  <c r="D190" i="7"/>
  <c r="E189" i="7"/>
  <c r="D189" i="7"/>
  <c r="E188" i="7"/>
  <c r="E187" i="7"/>
  <c r="D187" i="7"/>
  <c r="E186" i="7"/>
  <c r="D186" i="7"/>
  <c r="E185" i="7"/>
  <c r="D185" i="7"/>
  <c r="E182" i="7"/>
  <c r="D182" i="7"/>
  <c r="E181" i="7"/>
  <c r="D181" i="7"/>
  <c r="E180" i="7"/>
  <c r="D180" i="7"/>
  <c r="E179" i="7"/>
  <c r="D179" i="7"/>
  <c r="E178" i="7"/>
  <c r="D178" i="7"/>
  <c r="E177" i="7"/>
  <c r="D177" i="7"/>
  <c r="E176" i="7"/>
  <c r="D176" i="7"/>
  <c r="E175" i="7"/>
  <c r="D175" i="7"/>
  <c r="E174" i="7"/>
  <c r="D174" i="7"/>
  <c r="E173" i="7"/>
  <c r="D173" i="7"/>
  <c r="E172" i="7"/>
  <c r="D172" i="7"/>
  <c r="E171" i="7"/>
  <c r="D171" i="7"/>
  <c r="E168" i="7"/>
  <c r="D168" i="7"/>
  <c r="E167" i="7"/>
  <c r="D167" i="7"/>
  <c r="E166" i="7"/>
  <c r="D166" i="7"/>
  <c r="E165" i="7"/>
  <c r="D165" i="7"/>
  <c r="E164" i="7"/>
  <c r="D164" i="7"/>
  <c r="E163" i="7"/>
  <c r="D163" i="7"/>
  <c r="E162" i="7"/>
  <c r="D162" i="7"/>
  <c r="E161" i="7"/>
  <c r="D161" i="7"/>
  <c r="E160" i="7"/>
  <c r="D160" i="7"/>
  <c r="E159" i="7"/>
  <c r="D159" i="7"/>
  <c r="E158" i="7"/>
  <c r="D158" i="7"/>
  <c r="E157" i="7"/>
  <c r="D157" i="7"/>
  <c r="E154" i="7"/>
  <c r="D154" i="7"/>
  <c r="E153" i="7"/>
  <c r="D153" i="7"/>
  <c r="E152" i="7"/>
  <c r="D152" i="7"/>
  <c r="E151" i="7"/>
  <c r="D151" i="7"/>
  <c r="E150" i="7"/>
  <c r="D150" i="7"/>
  <c r="E149" i="7"/>
  <c r="D149" i="7"/>
  <c r="E148" i="7"/>
  <c r="D148" i="7"/>
  <c r="E147" i="7"/>
  <c r="D147" i="7"/>
  <c r="E146" i="7"/>
  <c r="D146" i="7"/>
  <c r="E145" i="7"/>
  <c r="D145" i="7"/>
  <c r="E144" i="7"/>
  <c r="D144" i="7"/>
  <c r="E143" i="7"/>
  <c r="D143" i="7"/>
  <c r="E140" i="7"/>
  <c r="D140" i="7"/>
  <c r="E139" i="7"/>
  <c r="D139" i="7"/>
  <c r="E138" i="7"/>
  <c r="D138" i="7"/>
  <c r="E137" i="7"/>
  <c r="D137" i="7"/>
  <c r="E136" i="7"/>
  <c r="D136" i="7"/>
  <c r="E135" i="7"/>
  <c r="D135" i="7"/>
  <c r="E134" i="7"/>
  <c r="D134" i="7"/>
  <c r="E133" i="7"/>
  <c r="D133" i="7"/>
  <c r="E132" i="7"/>
  <c r="D132" i="7"/>
  <c r="E131" i="7"/>
  <c r="D131" i="7"/>
  <c r="E130" i="7"/>
  <c r="D130" i="7"/>
  <c r="E129" i="7"/>
  <c r="D129" i="7"/>
  <c r="E126" i="7"/>
  <c r="D126" i="7"/>
  <c r="E125" i="7"/>
  <c r="D125" i="7"/>
  <c r="E124" i="7"/>
  <c r="D124" i="7"/>
  <c r="E123" i="7"/>
  <c r="D123" i="7"/>
  <c r="E122" i="7"/>
  <c r="D122" i="7"/>
  <c r="E121" i="7"/>
  <c r="D121" i="7"/>
  <c r="E120" i="7"/>
  <c r="D120" i="7"/>
  <c r="E119" i="7"/>
  <c r="D119" i="7"/>
  <c r="E118" i="7"/>
  <c r="D118" i="7"/>
  <c r="E117" i="7"/>
  <c r="D117" i="7"/>
  <c r="E116" i="7"/>
  <c r="D116" i="7"/>
  <c r="E115" i="7"/>
  <c r="D115" i="7"/>
  <c r="E112" i="7"/>
  <c r="D112" i="7"/>
  <c r="E111" i="7"/>
  <c r="D111" i="7"/>
  <c r="E110" i="7"/>
  <c r="D110" i="7"/>
  <c r="E109" i="7"/>
  <c r="D109" i="7"/>
  <c r="E108" i="7"/>
  <c r="D108" i="7"/>
  <c r="E107" i="7"/>
  <c r="D107" i="7"/>
  <c r="E106" i="7"/>
  <c r="D106" i="7"/>
  <c r="E105" i="7"/>
  <c r="D105" i="7"/>
  <c r="E104" i="7"/>
  <c r="D104" i="7"/>
  <c r="E103" i="7"/>
  <c r="D103" i="7"/>
  <c r="E102" i="7"/>
  <c r="D102" i="7"/>
  <c r="E101" i="7"/>
  <c r="D101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  <c r="E2" i="7"/>
  <c r="D2" i="7"/>
  <c r="E111" i="6"/>
  <c r="E110" i="6"/>
  <c r="E109" i="6"/>
  <c r="E108" i="6"/>
  <c r="E107" i="6"/>
  <c r="E106" i="6"/>
  <c r="E105" i="6"/>
  <c r="E104" i="6"/>
  <c r="E103" i="6"/>
  <c r="E102" i="6"/>
  <c r="E101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7" i="6"/>
  <c r="D27" i="6"/>
  <c r="E26" i="6"/>
  <c r="D26" i="6"/>
  <c r="E25" i="6"/>
  <c r="D25" i="6"/>
  <c r="E24" i="6"/>
  <c r="D24" i="6"/>
  <c r="N23" i="6"/>
  <c r="M23" i="6"/>
  <c r="L23" i="6"/>
  <c r="K23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E241" i="5"/>
  <c r="D241" i="5"/>
  <c r="E240" i="5"/>
  <c r="D240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3" i="5"/>
  <c r="D223" i="5"/>
  <c r="E222" i="5"/>
  <c r="D222" i="5"/>
  <c r="E221" i="5"/>
  <c r="D221" i="5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N2" i="5"/>
  <c r="M2" i="5"/>
  <c r="L2" i="5"/>
  <c r="K2" i="5"/>
  <c r="E243" i="4"/>
  <c r="D243" i="4"/>
  <c r="E242" i="4"/>
  <c r="D242" i="4"/>
  <c r="E241" i="4"/>
  <c r="D241" i="4"/>
  <c r="E240" i="4"/>
  <c r="D240" i="4"/>
  <c r="E237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3" i="4"/>
  <c r="D223" i="4"/>
  <c r="E222" i="4"/>
  <c r="D222" i="4"/>
  <c r="E221" i="4"/>
  <c r="D221" i="4"/>
  <c r="E220" i="4"/>
  <c r="D220" i="4"/>
  <c r="L219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09" i="4"/>
  <c r="D209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5" i="4"/>
  <c r="D185" i="4"/>
  <c r="E184" i="4"/>
  <c r="D184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3" i="4"/>
  <c r="D153" i="4"/>
  <c r="E152" i="4"/>
  <c r="D152" i="4"/>
  <c r="E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N75" i="4"/>
  <c r="M75" i="4"/>
  <c r="L75" i="4"/>
  <c r="E75" i="4"/>
  <c r="D75" i="4"/>
  <c r="E74" i="4"/>
  <c r="D74" i="4"/>
  <c r="E73" i="4"/>
  <c r="D73" i="4"/>
  <c r="E72" i="4"/>
  <c r="D72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7" i="4"/>
  <c r="D27" i="4"/>
  <c r="E26" i="4"/>
  <c r="D26" i="4"/>
  <c r="E25" i="4"/>
  <c r="D25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87" i="3"/>
  <c r="D187" i="3"/>
  <c r="E186" i="3"/>
  <c r="D186" i="3"/>
  <c r="E185" i="3"/>
  <c r="D185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69" i="3"/>
  <c r="D69" i="3"/>
  <c r="E68" i="3"/>
  <c r="D68" i="3"/>
  <c r="E67" i="3"/>
  <c r="D67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7" i="3"/>
  <c r="D27" i="3"/>
  <c r="E26" i="3"/>
  <c r="D26" i="3"/>
  <c r="E25" i="3"/>
  <c r="D25" i="3"/>
  <c r="E24" i="3"/>
  <c r="D24" i="3"/>
  <c r="E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E174" i="2"/>
  <c r="D174" i="2"/>
  <c r="E173" i="2"/>
  <c r="D173" i="2"/>
  <c r="E172" i="2"/>
  <c r="D172" i="2"/>
  <c r="E171" i="2"/>
  <c r="D171" i="2"/>
  <c r="E167" i="2"/>
  <c r="D167" i="2"/>
  <c r="E166" i="2"/>
  <c r="D166" i="2"/>
  <c r="E165" i="2"/>
  <c r="D165" i="2"/>
  <c r="E164" i="2"/>
  <c r="E163" i="2"/>
  <c r="D163" i="2"/>
  <c r="E162" i="2"/>
  <c r="D162" i="2"/>
  <c r="E161" i="2"/>
  <c r="D161" i="2"/>
  <c r="E160" i="2"/>
  <c r="D160" i="2"/>
  <c r="E159" i="2"/>
  <c r="E158" i="2"/>
  <c r="E157" i="2"/>
  <c r="E156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39" i="2"/>
  <c r="E138" i="2"/>
  <c r="E137" i="2"/>
  <c r="D137" i="2"/>
  <c r="E136" i="2"/>
  <c r="E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5" i="2"/>
  <c r="E124" i="2"/>
  <c r="E123" i="2"/>
  <c r="E122" i="2"/>
  <c r="E121" i="2"/>
  <c r="E120" i="2"/>
  <c r="D120" i="2"/>
  <c r="E118" i="2"/>
  <c r="D118" i="2"/>
  <c r="E117" i="2"/>
  <c r="D117" i="2"/>
  <c r="E116" i="2"/>
  <c r="D116" i="2"/>
  <c r="E115" i="2"/>
  <c r="D115" i="2"/>
  <c r="E114" i="2"/>
  <c r="D114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D76" i="2"/>
  <c r="E75" i="2"/>
  <c r="D75" i="2"/>
  <c r="E74" i="2"/>
  <c r="E73" i="2"/>
  <c r="D73" i="2"/>
  <c r="E72" i="2"/>
  <c r="D72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1" i="2"/>
  <c r="D41" i="2"/>
  <c r="E40" i="2"/>
  <c r="D40" i="2"/>
  <c r="E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7" i="2"/>
  <c r="D27" i="2"/>
  <c r="E26" i="2"/>
  <c r="D26" i="2"/>
  <c r="E25" i="2"/>
  <c r="E24" i="2"/>
  <c r="D24" i="2"/>
  <c r="E23" i="2"/>
  <c r="D23" i="2"/>
  <c r="E20" i="2"/>
  <c r="D20" i="2"/>
  <c r="E19" i="2"/>
  <c r="D19" i="2"/>
  <c r="E18" i="2"/>
  <c r="D18" i="2"/>
  <c r="E17" i="2"/>
  <c r="D17" i="2"/>
  <c r="E16" i="2"/>
  <c r="D16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M117" i="3" l="1"/>
  <c r="N117" i="3"/>
  <c r="N121" i="5"/>
  <c r="K146" i="2"/>
  <c r="M72" i="6"/>
  <c r="M65" i="6"/>
  <c r="K65" i="6"/>
  <c r="M62" i="6"/>
  <c r="L62" i="6"/>
  <c r="N59" i="6"/>
  <c r="M51" i="6"/>
  <c r="M48" i="6"/>
  <c r="K48" i="6"/>
  <c r="M47" i="6"/>
  <c r="K47" i="6"/>
  <c r="M34" i="6"/>
  <c r="K34" i="6"/>
  <c r="M31" i="6"/>
  <c r="K31" i="6"/>
  <c r="M30" i="6"/>
  <c r="K30" i="6"/>
  <c r="N107" i="6"/>
  <c r="M107" i="6"/>
  <c r="L107" i="6"/>
  <c r="K107" i="6"/>
  <c r="N106" i="6"/>
  <c r="M106" i="6"/>
  <c r="L106" i="6"/>
  <c r="K106" i="6"/>
  <c r="N105" i="6"/>
  <c r="M105" i="6"/>
  <c r="L105" i="6"/>
  <c r="K105" i="6"/>
  <c r="N104" i="6"/>
  <c r="M104" i="6"/>
  <c r="L104" i="6"/>
  <c r="K104" i="6"/>
  <c r="N103" i="6"/>
  <c r="M103" i="6"/>
  <c r="L103" i="6"/>
  <c r="K103" i="6"/>
  <c r="N102" i="6"/>
  <c r="M102" i="6"/>
  <c r="L102" i="6"/>
  <c r="K102" i="6"/>
  <c r="N101" i="6"/>
  <c r="M101" i="6"/>
  <c r="L101" i="6"/>
  <c r="K101" i="6"/>
  <c r="N93" i="6"/>
  <c r="M93" i="6"/>
  <c r="L93" i="6"/>
  <c r="K93" i="6"/>
  <c r="N92" i="6"/>
  <c r="M92" i="6"/>
  <c r="L92" i="6"/>
  <c r="K92" i="6"/>
  <c r="N91" i="6"/>
  <c r="M91" i="6"/>
  <c r="L91" i="6"/>
  <c r="K91" i="6"/>
  <c r="N90" i="6"/>
  <c r="M90" i="6"/>
  <c r="L90" i="6"/>
  <c r="K90" i="6"/>
  <c r="N89" i="6"/>
  <c r="M89" i="6"/>
  <c r="L89" i="6"/>
  <c r="K89" i="6"/>
  <c r="N88" i="6"/>
  <c r="M88" i="6"/>
  <c r="L88" i="6"/>
  <c r="K88" i="6"/>
  <c r="N87" i="6"/>
  <c r="M87" i="6"/>
  <c r="L87" i="6"/>
  <c r="K87" i="6"/>
  <c r="N86" i="6"/>
  <c r="M86" i="6"/>
  <c r="L86" i="6"/>
  <c r="K86" i="6"/>
  <c r="N79" i="6"/>
  <c r="M79" i="6"/>
  <c r="L79" i="6"/>
  <c r="K79" i="6"/>
  <c r="N78" i="6"/>
  <c r="M78" i="6"/>
  <c r="L78" i="6"/>
  <c r="K78" i="6"/>
  <c r="N77" i="6"/>
  <c r="M77" i="6"/>
  <c r="L77" i="6"/>
  <c r="K77" i="6"/>
  <c r="N76" i="6"/>
  <c r="M76" i="6"/>
  <c r="L76" i="6"/>
  <c r="K76" i="6"/>
  <c r="N75" i="6"/>
  <c r="M75" i="6"/>
  <c r="L75" i="6"/>
  <c r="K75" i="6"/>
  <c r="N74" i="6"/>
  <c r="M74" i="6"/>
  <c r="L74" i="6"/>
  <c r="K74" i="6"/>
  <c r="N73" i="6"/>
  <c r="M73" i="6"/>
  <c r="L73" i="6"/>
  <c r="K73" i="6"/>
  <c r="N65" i="6"/>
  <c r="L65" i="6"/>
  <c r="N62" i="6"/>
  <c r="K62" i="6"/>
  <c r="N61" i="6"/>
  <c r="L61" i="6"/>
  <c r="N58" i="6"/>
  <c r="K58" i="6"/>
  <c r="N48" i="6"/>
  <c r="L48" i="6"/>
  <c r="M45" i="6"/>
  <c r="K45" i="6"/>
  <c r="N44" i="6"/>
  <c r="L44" i="6"/>
  <c r="M37" i="6"/>
  <c r="K37" i="6"/>
  <c r="N36" i="6"/>
  <c r="L36" i="6"/>
  <c r="N33" i="6"/>
  <c r="K33" i="6"/>
  <c r="N32" i="6"/>
  <c r="L32" i="6"/>
  <c r="N31" i="6"/>
  <c r="L31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9" i="6"/>
  <c r="M9" i="6"/>
  <c r="L9" i="6"/>
  <c r="K9" i="6"/>
  <c r="N8" i="6"/>
  <c r="M8" i="6"/>
  <c r="L8" i="6"/>
  <c r="K8" i="6"/>
  <c r="N7" i="6"/>
  <c r="M7" i="6"/>
  <c r="L7" i="6"/>
  <c r="K7" i="6"/>
  <c r="N6" i="6"/>
  <c r="M6" i="6"/>
  <c r="L6" i="6"/>
  <c r="K6" i="6"/>
  <c r="N5" i="6"/>
  <c r="M5" i="6"/>
  <c r="L5" i="6"/>
  <c r="K5" i="6"/>
  <c r="N4" i="6"/>
  <c r="M4" i="6"/>
  <c r="L4" i="6"/>
  <c r="K4" i="6"/>
  <c r="N3" i="6"/>
  <c r="M3" i="6"/>
  <c r="L3" i="6"/>
  <c r="K3" i="6"/>
  <c r="N2" i="6"/>
  <c r="M2" i="6"/>
  <c r="L2" i="6"/>
  <c r="K2" i="6"/>
  <c r="N243" i="5"/>
  <c r="M243" i="5"/>
  <c r="L243" i="5"/>
  <c r="K243" i="5"/>
  <c r="N242" i="5"/>
  <c r="M242" i="5"/>
  <c r="L242" i="5"/>
  <c r="K242" i="5"/>
  <c r="N241" i="5"/>
  <c r="M241" i="5"/>
  <c r="L241" i="5"/>
  <c r="K241" i="5"/>
  <c r="N240" i="5"/>
  <c r="M240" i="5"/>
  <c r="L240" i="5"/>
  <c r="K240" i="5"/>
  <c r="N233" i="5"/>
  <c r="M233" i="5"/>
  <c r="L233" i="5"/>
  <c r="K233" i="5"/>
  <c r="N232" i="5"/>
  <c r="M232" i="5"/>
  <c r="L232" i="5"/>
  <c r="K232" i="5"/>
  <c r="N231" i="5"/>
  <c r="M231" i="5"/>
  <c r="L231" i="5"/>
  <c r="K231" i="5"/>
  <c r="N230" i="5"/>
  <c r="M230" i="5"/>
  <c r="L230" i="5"/>
  <c r="K230" i="5"/>
  <c r="N229" i="5"/>
  <c r="M229" i="5"/>
  <c r="L229" i="5"/>
  <c r="K229" i="5"/>
  <c r="N228" i="5"/>
  <c r="M228" i="5"/>
  <c r="L228" i="5"/>
  <c r="K228" i="5"/>
  <c r="N227" i="5"/>
  <c r="M227" i="5"/>
  <c r="L227" i="5"/>
  <c r="K227" i="5"/>
  <c r="N226" i="5"/>
  <c r="M226" i="5"/>
  <c r="L226" i="5"/>
  <c r="K226" i="5"/>
  <c r="N219" i="5"/>
  <c r="M219" i="5"/>
  <c r="L219" i="5"/>
  <c r="K219" i="5"/>
  <c r="N218" i="5"/>
  <c r="M218" i="5"/>
  <c r="L218" i="5"/>
  <c r="K218" i="5"/>
  <c r="N217" i="5"/>
  <c r="M217" i="5"/>
  <c r="L217" i="5"/>
  <c r="K217" i="5"/>
  <c r="N216" i="5"/>
  <c r="M216" i="5"/>
  <c r="L216" i="5"/>
  <c r="K216" i="5"/>
  <c r="N215" i="5"/>
  <c r="M215" i="5"/>
  <c r="L215" i="5"/>
  <c r="K215" i="5"/>
  <c r="N214" i="5"/>
  <c r="M214" i="5"/>
  <c r="L214" i="5"/>
  <c r="K214" i="5"/>
  <c r="N213" i="5"/>
  <c r="M213" i="5"/>
  <c r="L213" i="5"/>
  <c r="K213" i="5"/>
  <c r="N212" i="5"/>
  <c r="M212" i="5"/>
  <c r="L212" i="5"/>
  <c r="K212" i="5"/>
  <c r="N205" i="5"/>
  <c r="M205" i="5"/>
  <c r="L205" i="5"/>
  <c r="K205" i="5"/>
  <c r="N204" i="5"/>
  <c r="M204" i="5"/>
  <c r="L204" i="5"/>
  <c r="K204" i="5"/>
  <c r="N203" i="5"/>
  <c r="M203" i="5"/>
  <c r="L203" i="5"/>
  <c r="K203" i="5"/>
  <c r="N202" i="5"/>
  <c r="M202" i="5"/>
  <c r="L202" i="5"/>
  <c r="K202" i="5"/>
  <c r="N201" i="5"/>
  <c r="M201" i="5"/>
  <c r="L201" i="5"/>
  <c r="K201" i="5"/>
  <c r="N200" i="5"/>
  <c r="M200" i="5"/>
  <c r="L200" i="5"/>
  <c r="K200" i="5"/>
  <c r="N199" i="5"/>
  <c r="M199" i="5"/>
  <c r="L199" i="5"/>
  <c r="K199" i="5"/>
  <c r="N198" i="5"/>
  <c r="M198" i="5"/>
  <c r="L198" i="5"/>
  <c r="K198" i="5"/>
  <c r="N191" i="5"/>
  <c r="M191" i="5"/>
  <c r="L191" i="5"/>
  <c r="K191" i="5"/>
  <c r="N190" i="5"/>
  <c r="M190" i="5"/>
  <c r="L190" i="5"/>
  <c r="K190" i="5"/>
  <c r="N189" i="5"/>
  <c r="M189" i="5"/>
  <c r="L189" i="5"/>
  <c r="K189" i="5"/>
  <c r="N188" i="5"/>
  <c r="M188" i="5"/>
  <c r="L188" i="5"/>
  <c r="K188" i="5"/>
  <c r="N187" i="5"/>
  <c r="M187" i="5"/>
  <c r="L187" i="5"/>
  <c r="K187" i="5"/>
  <c r="N186" i="5"/>
  <c r="M186" i="5"/>
  <c r="L186" i="5"/>
  <c r="K186" i="5"/>
  <c r="N185" i="5"/>
  <c r="M185" i="5"/>
  <c r="L185" i="5"/>
  <c r="K185" i="5"/>
  <c r="N184" i="5"/>
  <c r="M184" i="5"/>
  <c r="L184" i="5"/>
  <c r="K184" i="5"/>
  <c r="N177" i="5"/>
  <c r="M177" i="5"/>
  <c r="L177" i="5"/>
  <c r="K177" i="5"/>
  <c r="N176" i="5"/>
  <c r="M176" i="5"/>
  <c r="L176" i="5"/>
  <c r="K176" i="5"/>
  <c r="N175" i="5"/>
  <c r="M175" i="5"/>
  <c r="L175" i="5"/>
  <c r="K175" i="5"/>
  <c r="N174" i="5"/>
  <c r="M174" i="5"/>
  <c r="L174" i="5"/>
  <c r="K174" i="5"/>
  <c r="N173" i="5"/>
  <c r="M173" i="5"/>
  <c r="L173" i="5"/>
  <c r="K173" i="5"/>
  <c r="N172" i="5"/>
  <c r="M172" i="5"/>
  <c r="L172" i="5"/>
  <c r="K172" i="5"/>
  <c r="N171" i="5"/>
  <c r="M171" i="5"/>
  <c r="L171" i="5"/>
  <c r="K171" i="5"/>
  <c r="N170" i="5"/>
  <c r="M170" i="5"/>
  <c r="L170" i="5"/>
  <c r="K170" i="5"/>
  <c r="N163" i="5"/>
  <c r="M163" i="5"/>
  <c r="L163" i="5"/>
  <c r="K163" i="5"/>
  <c r="N162" i="5"/>
  <c r="M162" i="5"/>
  <c r="L162" i="5"/>
  <c r="K162" i="5"/>
  <c r="N161" i="5"/>
  <c r="M161" i="5"/>
  <c r="L161" i="5"/>
  <c r="K161" i="5"/>
  <c r="N160" i="5"/>
  <c r="M160" i="5"/>
  <c r="L160" i="5"/>
  <c r="K160" i="5"/>
  <c r="N159" i="5"/>
  <c r="M159" i="5"/>
  <c r="L159" i="5"/>
  <c r="K159" i="5"/>
  <c r="N158" i="5"/>
  <c r="M158" i="5"/>
  <c r="L158" i="5"/>
  <c r="K158" i="5"/>
  <c r="N157" i="5"/>
  <c r="M157" i="5"/>
  <c r="L157" i="5"/>
  <c r="K157" i="5"/>
  <c r="N156" i="5"/>
  <c r="M156" i="5"/>
  <c r="L156" i="5"/>
  <c r="K156" i="5"/>
  <c r="N149" i="5"/>
  <c r="M149" i="5"/>
  <c r="L149" i="5"/>
  <c r="K149" i="5"/>
  <c r="N148" i="5"/>
  <c r="M148" i="5"/>
  <c r="L148" i="5"/>
  <c r="K148" i="5"/>
  <c r="N147" i="5"/>
  <c r="M147" i="5"/>
  <c r="L147" i="5"/>
  <c r="K147" i="5"/>
  <c r="N146" i="5"/>
  <c r="M146" i="5"/>
  <c r="L146" i="5"/>
  <c r="K146" i="5"/>
  <c r="N145" i="5"/>
  <c r="M145" i="5"/>
  <c r="L145" i="5"/>
  <c r="K145" i="5"/>
  <c r="N144" i="5"/>
  <c r="M144" i="5"/>
  <c r="L144" i="5"/>
  <c r="K144" i="5"/>
  <c r="N143" i="5"/>
  <c r="M143" i="5"/>
  <c r="L143" i="5"/>
  <c r="K143" i="5"/>
  <c r="N142" i="5"/>
  <c r="M142" i="5"/>
  <c r="L142" i="5"/>
  <c r="K142" i="5"/>
  <c r="N135" i="5"/>
  <c r="M135" i="5"/>
  <c r="L135" i="5"/>
  <c r="K135" i="5"/>
  <c r="N134" i="5"/>
  <c r="M134" i="5"/>
  <c r="L134" i="5"/>
  <c r="K134" i="5"/>
  <c r="N133" i="5"/>
  <c r="M133" i="5"/>
  <c r="L133" i="5"/>
  <c r="K133" i="5"/>
  <c r="N132" i="5"/>
  <c r="M132" i="5"/>
  <c r="L132" i="5"/>
  <c r="K132" i="5"/>
  <c r="N131" i="5"/>
  <c r="M131" i="5"/>
  <c r="L131" i="5"/>
  <c r="K131" i="5"/>
  <c r="N130" i="5"/>
  <c r="M130" i="5"/>
  <c r="L130" i="5"/>
  <c r="K130" i="5"/>
  <c r="N129" i="5"/>
  <c r="M129" i="5"/>
  <c r="L129" i="5"/>
  <c r="K129" i="5"/>
  <c r="N128" i="5"/>
  <c r="M128" i="5"/>
  <c r="L128" i="5"/>
  <c r="K128" i="5"/>
  <c r="K219" i="4"/>
  <c r="N217" i="4"/>
  <c r="M217" i="4"/>
  <c r="L217" i="4"/>
  <c r="K217" i="4"/>
  <c r="N216" i="4"/>
  <c r="M216" i="4"/>
  <c r="L216" i="4"/>
  <c r="K216" i="4"/>
  <c r="N215" i="4"/>
  <c r="M215" i="4"/>
  <c r="L215" i="4"/>
  <c r="N214" i="4"/>
  <c r="L214" i="4"/>
  <c r="N213" i="4"/>
  <c r="L213" i="4"/>
  <c r="N212" i="4"/>
  <c r="L212" i="4"/>
  <c r="L204" i="4"/>
  <c r="N203" i="4"/>
  <c r="L203" i="4"/>
  <c r="K203" i="4"/>
  <c r="K202" i="4"/>
  <c r="M201" i="4"/>
  <c r="K201" i="4"/>
  <c r="N200" i="4"/>
  <c r="L200" i="4"/>
  <c r="N199" i="4"/>
  <c r="M199" i="4"/>
  <c r="K199" i="4"/>
  <c r="M198" i="4"/>
  <c r="K198" i="4"/>
  <c r="N191" i="4"/>
  <c r="M191" i="4"/>
  <c r="L191" i="4"/>
  <c r="K191" i="4"/>
  <c r="N190" i="4"/>
  <c r="M190" i="4"/>
  <c r="L190" i="4"/>
  <c r="K190" i="4"/>
  <c r="L189" i="4"/>
  <c r="N188" i="4"/>
  <c r="M188" i="4"/>
  <c r="K188" i="4"/>
  <c r="N187" i="4"/>
  <c r="M187" i="4"/>
  <c r="L187" i="4"/>
  <c r="K187" i="4"/>
  <c r="M186" i="4"/>
  <c r="K186" i="4"/>
  <c r="N185" i="4"/>
  <c r="L185" i="4"/>
  <c r="K185" i="4"/>
  <c r="N184" i="4"/>
  <c r="L184" i="4"/>
  <c r="N177" i="4"/>
  <c r="M173" i="4"/>
  <c r="K173" i="4"/>
  <c r="L172" i="4"/>
  <c r="M170" i="4"/>
  <c r="L170" i="4"/>
  <c r="N163" i="4"/>
  <c r="M163" i="4"/>
  <c r="L163" i="4"/>
  <c r="N162" i="4"/>
  <c r="M162" i="4"/>
  <c r="L162" i="4"/>
  <c r="K161" i="4"/>
  <c r="M160" i="4"/>
  <c r="N159" i="4"/>
  <c r="L159" i="4"/>
  <c r="M158" i="4"/>
  <c r="K158" i="4"/>
  <c r="N157" i="4"/>
  <c r="L157" i="4"/>
  <c r="M156" i="4"/>
  <c r="L156" i="4"/>
  <c r="L148" i="4"/>
  <c r="K148" i="4"/>
  <c r="N147" i="4"/>
  <c r="M147" i="4"/>
  <c r="L147" i="4"/>
  <c r="K147" i="4"/>
  <c r="N146" i="4"/>
  <c r="M146" i="4"/>
  <c r="L146" i="4"/>
  <c r="K146" i="4"/>
  <c r="N144" i="4"/>
  <c r="M144" i="4"/>
  <c r="L144" i="4"/>
  <c r="K144" i="4"/>
  <c r="N143" i="4"/>
  <c r="M143" i="4"/>
  <c r="L143" i="4"/>
  <c r="K143" i="4"/>
  <c r="N142" i="4"/>
  <c r="L142" i="4"/>
  <c r="N135" i="4"/>
  <c r="M135" i="4"/>
  <c r="L135" i="4"/>
  <c r="K135" i="4"/>
  <c r="N134" i="4"/>
  <c r="M134" i="4"/>
  <c r="L134" i="4"/>
  <c r="K134" i="4"/>
  <c r="N133" i="4"/>
  <c r="K133" i="4"/>
  <c r="M132" i="4"/>
  <c r="K132" i="4"/>
  <c r="N130" i="4"/>
  <c r="M130" i="4"/>
  <c r="L130" i="4"/>
  <c r="K130" i="4"/>
  <c r="N129" i="4"/>
  <c r="K129" i="4"/>
  <c r="N128" i="4"/>
  <c r="M128" i="4"/>
  <c r="K128" i="4"/>
  <c r="N121" i="4"/>
  <c r="M121" i="4"/>
  <c r="L121" i="4"/>
  <c r="N120" i="4"/>
  <c r="L120" i="4"/>
  <c r="N119" i="4"/>
  <c r="M119" i="4"/>
  <c r="K119" i="4"/>
  <c r="M118" i="4"/>
  <c r="L118" i="4"/>
  <c r="K118" i="4"/>
  <c r="N117" i="4"/>
  <c r="L117" i="4"/>
  <c r="N116" i="4"/>
  <c r="L116" i="4"/>
  <c r="N115" i="4"/>
  <c r="M115" i="4"/>
  <c r="L115" i="4"/>
  <c r="K115" i="4"/>
  <c r="N114" i="4"/>
  <c r="M114" i="4"/>
  <c r="L114" i="4"/>
  <c r="N107" i="4"/>
  <c r="M107" i="4"/>
  <c r="L107" i="4"/>
  <c r="K107" i="4"/>
  <c r="N106" i="4"/>
  <c r="N105" i="4"/>
  <c r="M105" i="4"/>
  <c r="L105" i="4"/>
  <c r="K105" i="4"/>
  <c r="N104" i="4"/>
  <c r="M104" i="4"/>
  <c r="L104" i="4"/>
  <c r="K104" i="4"/>
  <c r="N103" i="4"/>
  <c r="M103" i="4"/>
  <c r="L103" i="4"/>
  <c r="K103" i="4"/>
  <c r="N102" i="4"/>
  <c r="M102" i="4"/>
  <c r="L102" i="4"/>
  <c r="K102" i="4"/>
  <c r="N101" i="4"/>
  <c r="M101" i="4"/>
  <c r="L101" i="4"/>
  <c r="K101" i="4"/>
  <c r="N100" i="4"/>
  <c r="M100" i="4"/>
  <c r="L100" i="4"/>
  <c r="K100" i="4"/>
  <c r="N93" i="4"/>
  <c r="L93" i="4"/>
  <c r="L92" i="4"/>
  <c r="N91" i="4"/>
  <c r="K91" i="4"/>
  <c r="L90" i="4"/>
  <c r="N89" i="4"/>
  <c r="M89" i="4"/>
  <c r="L89" i="4"/>
  <c r="K89" i="4"/>
  <c r="N88" i="4"/>
  <c r="M88" i="4"/>
  <c r="L88" i="4"/>
  <c r="K88" i="4"/>
  <c r="N87" i="4"/>
  <c r="M87" i="4"/>
  <c r="L87" i="4"/>
  <c r="K87" i="4"/>
  <c r="N86" i="4"/>
  <c r="M86" i="4"/>
  <c r="L86" i="4"/>
  <c r="K86" i="4"/>
  <c r="N79" i="4"/>
  <c r="M79" i="4"/>
  <c r="L79" i="4"/>
  <c r="K79" i="4"/>
  <c r="N78" i="4"/>
  <c r="M78" i="4"/>
  <c r="L78" i="4"/>
  <c r="K78" i="4"/>
  <c r="N77" i="4"/>
  <c r="M77" i="4"/>
  <c r="L77" i="4"/>
  <c r="K77" i="4"/>
  <c r="N76" i="4"/>
  <c r="M76" i="4"/>
  <c r="L76" i="4"/>
  <c r="K76" i="4"/>
  <c r="N32" i="2"/>
  <c r="N31" i="2"/>
  <c r="M31" i="2"/>
  <c r="L31" i="2"/>
  <c r="K31" i="2"/>
  <c r="N22" i="2"/>
  <c r="L22" i="2"/>
  <c r="N20" i="2"/>
  <c r="M20" i="2"/>
  <c r="L20" i="2"/>
  <c r="K20" i="2"/>
  <c r="N17" i="2"/>
  <c r="M17" i="2"/>
  <c r="L17" i="2"/>
  <c r="K17" i="2"/>
  <c r="K16" i="2"/>
  <c r="N8" i="2"/>
  <c r="M8" i="2"/>
  <c r="L8" i="2"/>
  <c r="K8" i="2"/>
  <c r="N3" i="2"/>
  <c r="M3" i="2"/>
  <c r="L3" i="2"/>
  <c r="K3" i="2"/>
  <c r="K72" i="6"/>
  <c r="N64" i="6"/>
  <c r="L50" i="6"/>
  <c r="N49" i="6"/>
  <c r="L49" i="6"/>
  <c r="N46" i="6"/>
  <c r="L46" i="6"/>
  <c r="N34" i="6"/>
  <c r="L34" i="6"/>
  <c r="M121" i="5"/>
  <c r="L121" i="5"/>
  <c r="K121" i="5"/>
  <c r="N120" i="5"/>
  <c r="M120" i="5"/>
  <c r="L120" i="5"/>
  <c r="K120" i="5"/>
  <c r="N119" i="5"/>
  <c r="M119" i="5"/>
  <c r="L119" i="5"/>
  <c r="K119" i="5"/>
  <c r="N118" i="5"/>
  <c r="M118" i="5"/>
  <c r="L118" i="5"/>
  <c r="K118" i="5"/>
  <c r="N117" i="5"/>
  <c r="M117" i="5"/>
  <c r="L117" i="5"/>
  <c r="K117" i="5"/>
  <c r="N116" i="5"/>
  <c r="M116" i="5"/>
  <c r="L116" i="5"/>
  <c r="K116" i="5"/>
  <c r="N115" i="5"/>
  <c r="M115" i="5"/>
  <c r="L115" i="5"/>
  <c r="K115" i="5"/>
  <c r="N114" i="5"/>
  <c r="M114" i="5"/>
  <c r="L114" i="5"/>
  <c r="K114" i="5"/>
  <c r="N107" i="5"/>
  <c r="M107" i="5"/>
  <c r="L107" i="5"/>
  <c r="K107" i="5"/>
  <c r="N106" i="5"/>
  <c r="M106" i="5"/>
  <c r="L106" i="5"/>
  <c r="K106" i="5"/>
  <c r="N105" i="5"/>
  <c r="M105" i="5"/>
  <c r="L105" i="5"/>
  <c r="K105" i="5"/>
  <c r="N104" i="5"/>
  <c r="M104" i="5"/>
  <c r="L104" i="5"/>
  <c r="K104" i="5"/>
  <c r="N103" i="5"/>
  <c r="M103" i="5"/>
  <c r="L103" i="5"/>
  <c r="K103" i="5"/>
  <c r="N102" i="5"/>
  <c r="M102" i="5"/>
  <c r="L102" i="5"/>
  <c r="K102" i="5"/>
  <c r="N101" i="5"/>
  <c r="M101" i="5"/>
  <c r="L101" i="5"/>
  <c r="K101" i="5"/>
  <c r="N100" i="5"/>
  <c r="M100" i="5"/>
  <c r="L100" i="5"/>
  <c r="K100" i="5"/>
  <c r="N93" i="5"/>
  <c r="M93" i="5"/>
  <c r="L93" i="5"/>
  <c r="K93" i="5"/>
  <c r="N92" i="5"/>
  <c r="M92" i="5"/>
  <c r="L92" i="5"/>
  <c r="K92" i="5"/>
  <c r="N91" i="5"/>
  <c r="M91" i="5"/>
  <c r="L91" i="5"/>
  <c r="K91" i="5"/>
  <c r="N90" i="5"/>
  <c r="M90" i="5"/>
  <c r="L90" i="5"/>
  <c r="K90" i="5"/>
  <c r="N89" i="5"/>
  <c r="M89" i="5"/>
  <c r="L89" i="5"/>
  <c r="K89" i="5"/>
  <c r="N88" i="5"/>
  <c r="M88" i="5"/>
  <c r="L88" i="5"/>
  <c r="K88" i="5"/>
  <c r="N87" i="5"/>
  <c r="M87" i="5"/>
  <c r="L87" i="5"/>
  <c r="K87" i="5"/>
  <c r="N86" i="5"/>
  <c r="M86" i="5"/>
  <c r="L86" i="5"/>
  <c r="K86" i="5"/>
  <c r="N79" i="5"/>
  <c r="M79" i="5"/>
  <c r="L79" i="5"/>
  <c r="K79" i="5"/>
  <c r="N78" i="5"/>
  <c r="M78" i="5"/>
  <c r="L78" i="5"/>
  <c r="K78" i="5"/>
  <c r="N77" i="5"/>
  <c r="M77" i="5"/>
  <c r="L77" i="5"/>
  <c r="K77" i="5"/>
  <c r="N76" i="5"/>
  <c r="M76" i="5"/>
  <c r="L76" i="5"/>
  <c r="K76" i="5"/>
  <c r="N75" i="5"/>
  <c r="M75" i="5"/>
  <c r="L75" i="5"/>
  <c r="K75" i="5"/>
  <c r="N74" i="5"/>
  <c r="M74" i="5"/>
  <c r="L74" i="5"/>
  <c r="K74" i="5"/>
  <c r="N73" i="5"/>
  <c r="M73" i="5"/>
  <c r="L73" i="5"/>
  <c r="K73" i="5"/>
  <c r="N72" i="5"/>
  <c r="M72" i="5"/>
  <c r="L72" i="5"/>
  <c r="K72" i="5"/>
  <c r="N65" i="5"/>
  <c r="M65" i="5"/>
  <c r="L65" i="5"/>
  <c r="K65" i="5"/>
  <c r="N64" i="5"/>
  <c r="M64" i="5"/>
  <c r="L64" i="5"/>
  <c r="K64" i="5"/>
  <c r="N63" i="5"/>
  <c r="M63" i="5"/>
  <c r="L63" i="5"/>
  <c r="K63" i="5"/>
  <c r="N62" i="5"/>
  <c r="M62" i="5"/>
  <c r="L62" i="5"/>
  <c r="K62" i="5"/>
  <c r="N61" i="5"/>
  <c r="M61" i="5"/>
  <c r="L61" i="5"/>
  <c r="K61" i="5"/>
  <c r="N60" i="5"/>
  <c r="M60" i="5"/>
  <c r="L60" i="5"/>
  <c r="K60" i="5"/>
  <c r="N59" i="5"/>
  <c r="M59" i="5"/>
  <c r="L59" i="5"/>
  <c r="K59" i="5"/>
  <c r="N58" i="5"/>
  <c r="M58" i="5"/>
  <c r="L58" i="5"/>
  <c r="K58" i="5"/>
  <c r="N51" i="5"/>
  <c r="M51" i="5"/>
  <c r="L51" i="5"/>
  <c r="K51" i="5"/>
  <c r="N50" i="5"/>
  <c r="M50" i="5"/>
  <c r="L50" i="5"/>
  <c r="K50" i="5"/>
  <c r="N49" i="5"/>
  <c r="M49" i="5"/>
  <c r="L49" i="5"/>
  <c r="K49" i="5"/>
  <c r="N48" i="5"/>
  <c r="M48" i="5"/>
  <c r="L48" i="5"/>
  <c r="K48" i="5"/>
  <c r="N47" i="5"/>
  <c r="M47" i="5"/>
  <c r="L47" i="5"/>
  <c r="K47" i="5"/>
  <c r="N46" i="5"/>
  <c r="M46" i="5"/>
  <c r="L46" i="5"/>
  <c r="K46" i="5"/>
  <c r="N45" i="5"/>
  <c r="M45" i="5"/>
  <c r="L45" i="5"/>
  <c r="K45" i="5"/>
  <c r="N44" i="5"/>
  <c r="M44" i="5"/>
  <c r="L44" i="5"/>
  <c r="K44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33" i="5"/>
  <c r="M33" i="5"/>
  <c r="L33" i="5"/>
  <c r="K33" i="5"/>
  <c r="N32" i="5"/>
  <c r="M32" i="5"/>
  <c r="L32" i="5"/>
  <c r="K32" i="5"/>
  <c r="N31" i="5"/>
  <c r="M31" i="5"/>
  <c r="L31" i="5"/>
  <c r="K31" i="5"/>
  <c r="N30" i="5"/>
  <c r="M30" i="5"/>
  <c r="L30" i="5"/>
  <c r="K30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9" i="5"/>
  <c r="M9" i="5"/>
  <c r="L9" i="5"/>
  <c r="K9" i="5"/>
  <c r="N8" i="5"/>
  <c r="M8" i="5"/>
  <c r="L8" i="5"/>
  <c r="K8" i="5"/>
  <c r="N7" i="5"/>
  <c r="M7" i="5"/>
  <c r="L7" i="5"/>
  <c r="K7" i="5"/>
  <c r="N6" i="5"/>
  <c r="M6" i="5"/>
  <c r="L6" i="5"/>
  <c r="K6" i="5"/>
  <c r="N5" i="5"/>
  <c r="M5" i="5"/>
  <c r="L5" i="5"/>
  <c r="K5" i="5"/>
  <c r="N4" i="5"/>
  <c r="M4" i="5"/>
  <c r="L4" i="5"/>
  <c r="K4" i="5"/>
  <c r="N3" i="5"/>
  <c r="M3" i="5"/>
  <c r="L3" i="5"/>
  <c r="K3" i="5"/>
  <c r="N243" i="4"/>
  <c r="M243" i="4"/>
  <c r="L243" i="4"/>
  <c r="K243" i="4"/>
  <c r="N242" i="4"/>
  <c r="M242" i="4"/>
  <c r="L242" i="4"/>
  <c r="K242" i="4"/>
  <c r="N241" i="4"/>
  <c r="M241" i="4"/>
  <c r="L241" i="4"/>
  <c r="K241" i="4"/>
  <c r="N240" i="4"/>
  <c r="M240" i="4"/>
  <c r="L240" i="4"/>
  <c r="K240" i="4"/>
  <c r="N233" i="4"/>
  <c r="M233" i="4"/>
  <c r="L233" i="4"/>
  <c r="K233" i="4"/>
  <c r="N232" i="4"/>
  <c r="M232" i="4"/>
  <c r="L232" i="4"/>
  <c r="K232" i="4"/>
  <c r="N231" i="4"/>
  <c r="M231" i="4"/>
  <c r="L231" i="4"/>
  <c r="K231" i="4"/>
  <c r="N230" i="4"/>
  <c r="M230" i="4"/>
  <c r="L230" i="4"/>
  <c r="K230" i="4"/>
  <c r="N229" i="4"/>
  <c r="M229" i="4"/>
  <c r="L229" i="4"/>
  <c r="K229" i="4"/>
  <c r="N228" i="4"/>
  <c r="M228" i="4"/>
  <c r="L228" i="4"/>
  <c r="K228" i="4"/>
  <c r="N227" i="4"/>
  <c r="M227" i="4"/>
  <c r="L227" i="4"/>
  <c r="K227" i="4"/>
  <c r="N226" i="4"/>
  <c r="M226" i="4"/>
  <c r="L226" i="4"/>
  <c r="K226" i="4"/>
  <c r="N219" i="4"/>
  <c r="M219" i="4"/>
  <c r="L72" i="6"/>
  <c r="N63" i="6"/>
  <c r="L63" i="6"/>
  <c r="M60" i="6"/>
  <c r="K60" i="6"/>
  <c r="M59" i="6"/>
  <c r="K59" i="6"/>
  <c r="M58" i="6"/>
  <c r="L58" i="6"/>
  <c r="N47" i="6"/>
  <c r="L47" i="6"/>
  <c r="M44" i="6"/>
  <c r="K44" i="6"/>
  <c r="M33" i="6"/>
  <c r="L33" i="6"/>
  <c r="M32" i="6"/>
  <c r="K32" i="6"/>
  <c r="N218" i="4"/>
  <c r="M218" i="4"/>
  <c r="L218" i="4"/>
  <c r="K218" i="4"/>
  <c r="K215" i="4"/>
  <c r="M214" i="4"/>
  <c r="K214" i="4"/>
  <c r="M213" i="4"/>
  <c r="K213" i="4"/>
  <c r="M212" i="4"/>
  <c r="K212" i="4"/>
  <c r="N205" i="4"/>
  <c r="M205" i="4"/>
  <c r="L205" i="4"/>
  <c r="K205" i="4"/>
  <c r="N204" i="4"/>
  <c r="M204" i="4"/>
  <c r="K204" i="4"/>
  <c r="M203" i="4"/>
  <c r="N202" i="4"/>
  <c r="M202" i="4"/>
  <c r="L202" i="4"/>
  <c r="N201" i="4"/>
  <c r="L201" i="4"/>
  <c r="M200" i="4"/>
  <c r="K200" i="4"/>
  <c r="L199" i="4"/>
  <c r="N198" i="4"/>
  <c r="L198" i="4"/>
  <c r="N189" i="4"/>
  <c r="M189" i="4"/>
  <c r="K189" i="4"/>
  <c r="L188" i="4"/>
  <c r="N186" i="4"/>
  <c r="L186" i="4"/>
  <c r="M185" i="4"/>
  <c r="M184" i="4"/>
  <c r="K184" i="4"/>
  <c r="M177" i="4"/>
  <c r="L177" i="4"/>
  <c r="K177" i="4"/>
  <c r="N176" i="4"/>
  <c r="M176" i="4"/>
  <c r="L176" i="4"/>
  <c r="K176" i="4"/>
  <c r="N175" i="4"/>
  <c r="M175" i="4"/>
  <c r="L175" i="4"/>
  <c r="K175" i="4"/>
  <c r="N174" i="4"/>
  <c r="M174" i="4"/>
  <c r="L174" i="4"/>
  <c r="K174" i="4"/>
  <c r="N173" i="4"/>
  <c r="L173" i="4"/>
  <c r="N172" i="4"/>
  <c r="M172" i="4"/>
  <c r="K172" i="4"/>
  <c r="N171" i="4"/>
  <c r="M171" i="4"/>
  <c r="L171" i="4"/>
  <c r="K171" i="4"/>
  <c r="N170" i="4"/>
  <c r="K170" i="4"/>
  <c r="K163" i="4"/>
  <c r="K162" i="4"/>
  <c r="N161" i="4"/>
  <c r="M161" i="4"/>
  <c r="L161" i="4"/>
  <c r="N160" i="4"/>
  <c r="L160" i="4"/>
  <c r="K160" i="4"/>
  <c r="M159" i="4"/>
  <c r="K159" i="4"/>
  <c r="N158" i="4"/>
  <c r="L158" i="4"/>
  <c r="M157" i="4"/>
  <c r="K157" i="4"/>
  <c r="N156" i="4"/>
  <c r="K156" i="4"/>
  <c r="N149" i="4"/>
  <c r="M149" i="4"/>
  <c r="L149" i="4"/>
  <c r="K149" i="4"/>
  <c r="N148" i="4"/>
  <c r="M148" i="4"/>
  <c r="N145" i="4"/>
  <c r="M145" i="4"/>
  <c r="L145" i="4"/>
  <c r="K145" i="4"/>
  <c r="M142" i="4"/>
  <c r="K142" i="4"/>
  <c r="M133" i="4"/>
  <c r="L133" i="4"/>
  <c r="N132" i="4"/>
  <c r="L132" i="4"/>
  <c r="N131" i="4"/>
  <c r="M131" i="4"/>
  <c r="L131" i="4"/>
  <c r="K131" i="4"/>
  <c r="M129" i="4"/>
  <c r="L129" i="4"/>
  <c r="L128" i="4"/>
  <c r="K121" i="4"/>
  <c r="M120" i="4"/>
  <c r="K120" i="4"/>
  <c r="L119" i="4"/>
  <c r="N118" i="4"/>
  <c r="M117" i="4"/>
  <c r="K117" i="4"/>
  <c r="M116" i="4"/>
  <c r="K116" i="4"/>
  <c r="K114" i="4"/>
  <c r="M106" i="4"/>
  <c r="L106" i="4"/>
  <c r="K106" i="4"/>
  <c r="M93" i="4"/>
  <c r="K93" i="4"/>
  <c r="N92" i="4"/>
  <c r="M92" i="4"/>
  <c r="K92" i="4"/>
  <c r="M91" i="4"/>
  <c r="L91" i="4"/>
  <c r="N90" i="4"/>
  <c r="M90" i="4"/>
  <c r="K90" i="4"/>
  <c r="M22" i="2"/>
  <c r="K22" i="2"/>
  <c r="K75" i="4"/>
  <c r="N74" i="4"/>
  <c r="M74" i="4"/>
  <c r="L74" i="4"/>
  <c r="K74" i="4"/>
  <c r="N73" i="4"/>
  <c r="M73" i="4"/>
  <c r="L73" i="4"/>
  <c r="K73" i="4"/>
  <c r="N72" i="4"/>
  <c r="M72" i="4"/>
  <c r="L72" i="4"/>
  <c r="K72" i="4"/>
  <c r="N65" i="4"/>
  <c r="M65" i="4"/>
  <c r="L65" i="4"/>
  <c r="K65" i="4"/>
  <c r="N64" i="4"/>
  <c r="M64" i="4"/>
  <c r="L64" i="4"/>
  <c r="K64" i="4"/>
  <c r="N63" i="4"/>
  <c r="M63" i="4"/>
  <c r="L63" i="4"/>
  <c r="K63" i="4"/>
  <c r="N62" i="4"/>
  <c r="M62" i="4"/>
  <c r="L62" i="4"/>
  <c r="K62" i="4"/>
  <c r="N61" i="4"/>
  <c r="M61" i="4"/>
  <c r="L61" i="4"/>
  <c r="K61" i="4"/>
  <c r="N60" i="4"/>
  <c r="M60" i="4"/>
  <c r="L60" i="4"/>
  <c r="K60" i="4"/>
  <c r="N59" i="4"/>
  <c r="M59" i="4"/>
  <c r="L59" i="4"/>
  <c r="K59" i="4"/>
  <c r="N58" i="4"/>
  <c r="M58" i="4"/>
  <c r="L58" i="4"/>
  <c r="K58" i="4"/>
  <c r="N51" i="4"/>
  <c r="M51" i="4"/>
  <c r="L51" i="4"/>
  <c r="K51" i="4"/>
  <c r="N50" i="4"/>
  <c r="M50" i="4"/>
  <c r="L50" i="4"/>
  <c r="K50" i="4"/>
  <c r="N49" i="4"/>
  <c r="M49" i="4"/>
  <c r="L49" i="4"/>
  <c r="K49" i="4"/>
  <c r="N48" i="4"/>
  <c r="M48" i="4"/>
  <c r="L48" i="4"/>
  <c r="K48" i="4"/>
  <c r="N47" i="4"/>
  <c r="M47" i="4"/>
  <c r="L47" i="4"/>
  <c r="K47" i="4"/>
  <c r="N46" i="4"/>
  <c r="M46" i="4"/>
  <c r="L46" i="4"/>
  <c r="K46" i="4"/>
  <c r="N45" i="4"/>
  <c r="M45" i="4"/>
  <c r="L45" i="4"/>
  <c r="K45" i="4"/>
  <c r="N44" i="4"/>
  <c r="M44" i="4"/>
  <c r="L44" i="4"/>
  <c r="K44" i="4"/>
  <c r="N37" i="4"/>
  <c r="M37" i="4"/>
  <c r="L37" i="4"/>
  <c r="K37" i="4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9" i="4"/>
  <c r="M9" i="4"/>
  <c r="L9" i="4"/>
  <c r="K9" i="4"/>
  <c r="N8" i="4"/>
  <c r="M8" i="4"/>
  <c r="L8" i="4"/>
  <c r="K8" i="4"/>
  <c r="N7" i="4"/>
  <c r="M7" i="4"/>
  <c r="L7" i="4"/>
  <c r="K7" i="4"/>
  <c r="N6" i="4"/>
  <c r="M6" i="4"/>
  <c r="L6" i="4"/>
  <c r="K6" i="4"/>
  <c r="N5" i="4"/>
  <c r="M5" i="4"/>
  <c r="L5" i="4"/>
  <c r="K5" i="4"/>
  <c r="N4" i="4"/>
  <c r="M4" i="4"/>
  <c r="L4" i="4"/>
  <c r="K4" i="4"/>
  <c r="N3" i="4"/>
  <c r="M3" i="4"/>
  <c r="L3" i="4"/>
  <c r="K3" i="4"/>
  <c r="N2" i="4"/>
  <c r="M2" i="4"/>
  <c r="L2" i="4"/>
  <c r="K2" i="4"/>
  <c r="N187" i="3"/>
  <c r="M187" i="3"/>
  <c r="L187" i="3"/>
  <c r="K187" i="3"/>
  <c r="N186" i="3"/>
  <c r="M186" i="3"/>
  <c r="L186" i="3"/>
  <c r="K186" i="3"/>
  <c r="N185" i="3"/>
  <c r="M185" i="3"/>
  <c r="L185" i="3"/>
  <c r="K185" i="3"/>
  <c r="N184" i="3"/>
  <c r="M184" i="3"/>
  <c r="L184" i="3"/>
  <c r="K184" i="3"/>
  <c r="N177" i="3"/>
  <c r="M177" i="3"/>
  <c r="L177" i="3"/>
  <c r="K177" i="3"/>
  <c r="N176" i="3"/>
  <c r="M176" i="3"/>
  <c r="L176" i="3"/>
  <c r="K176" i="3"/>
  <c r="N175" i="3"/>
  <c r="M175" i="3"/>
  <c r="L175" i="3"/>
  <c r="K175" i="3"/>
  <c r="N174" i="3"/>
  <c r="M174" i="3"/>
  <c r="L174" i="3"/>
  <c r="K174" i="3"/>
  <c r="N173" i="3"/>
  <c r="M173" i="3"/>
  <c r="L173" i="3"/>
  <c r="K173" i="3"/>
  <c r="N172" i="3"/>
  <c r="M172" i="3"/>
  <c r="L172" i="3"/>
  <c r="K172" i="3"/>
  <c r="N171" i="3"/>
  <c r="M171" i="3"/>
  <c r="L171" i="3"/>
  <c r="K171" i="3"/>
  <c r="N170" i="3"/>
  <c r="M170" i="3"/>
  <c r="L170" i="3"/>
  <c r="K170" i="3"/>
  <c r="N163" i="3"/>
  <c r="M163" i="3"/>
  <c r="L163" i="3"/>
  <c r="K163" i="3"/>
  <c r="N162" i="3"/>
  <c r="M162" i="3"/>
  <c r="L162" i="3"/>
  <c r="K162" i="3"/>
  <c r="N161" i="3"/>
  <c r="M161" i="3"/>
  <c r="L161" i="3"/>
  <c r="K161" i="3"/>
  <c r="N160" i="3"/>
  <c r="M160" i="3"/>
  <c r="L160" i="3"/>
  <c r="K160" i="3"/>
  <c r="N159" i="3"/>
  <c r="M159" i="3"/>
  <c r="L159" i="3"/>
  <c r="K159" i="3"/>
  <c r="N158" i="3"/>
  <c r="M158" i="3"/>
  <c r="L158" i="3"/>
  <c r="K158" i="3"/>
  <c r="N157" i="3"/>
  <c r="M157" i="3"/>
  <c r="L157" i="3"/>
  <c r="K157" i="3"/>
  <c r="N156" i="3"/>
  <c r="M156" i="3"/>
  <c r="L156" i="3"/>
  <c r="K156" i="3"/>
  <c r="N149" i="3"/>
  <c r="M149" i="3"/>
  <c r="L149" i="3"/>
  <c r="K149" i="3"/>
  <c r="N148" i="3"/>
  <c r="M148" i="3"/>
  <c r="L148" i="3"/>
  <c r="K148" i="3"/>
  <c r="N147" i="3"/>
  <c r="M147" i="3"/>
  <c r="L147" i="3"/>
  <c r="K147" i="3"/>
  <c r="N146" i="3"/>
  <c r="M146" i="3"/>
  <c r="L146" i="3"/>
  <c r="K146" i="3"/>
  <c r="N145" i="3"/>
  <c r="M145" i="3"/>
  <c r="L145" i="3"/>
  <c r="K145" i="3"/>
  <c r="N144" i="3"/>
  <c r="M144" i="3"/>
  <c r="L144" i="3"/>
  <c r="K144" i="3"/>
  <c r="N143" i="3"/>
  <c r="M143" i="3"/>
  <c r="L143" i="3"/>
  <c r="K143" i="3"/>
  <c r="N142" i="3"/>
  <c r="M142" i="3"/>
  <c r="L142" i="3"/>
  <c r="K142" i="3"/>
  <c r="N135" i="3"/>
  <c r="M135" i="3"/>
  <c r="L135" i="3"/>
  <c r="K135" i="3"/>
  <c r="N134" i="3"/>
  <c r="M134" i="3"/>
  <c r="L134" i="3"/>
  <c r="K134" i="3"/>
  <c r="N133" i="3"/>
  <c r="M133" i="3"/>
  <c r="L133" i="3"/>
  <c r="K133" i="3"/>
  <c r="N132" i="3"/>
  <c r="M132" i="3"/>
  <c r="L132" i="3"/>
  <c r="K132" i="3"/>
  <c r="N131" i="3"/>
  <c r="M131" i="3"/>
  <c r="L131" i="3"/>
  <c r="K131" i="3"/>
  <c r="N130" i="3"/>
  <c r="M130" i="3"/>
  <c r="L130" i="3"/>
  <c r="K130" i="3"/>
  <c r="N129" i="3"/>
  <c r="M129" i="3"/>
  <c r="L129" i="3"/>
  <c r="K129" i="3"/>
  <c r="N128" i="3"/>
  <c r="M128" i="3"/>
  <c r="L128" i="3"/>
  <c r="K128" i="3"/>
  <c r="N121" i="3"/>
  <c r="M121" i="3"/>
  <c r="L121" i="3"/>
  <c r="K121" i="3"/>
  <c r="N120" i="3"/>
  <c r="M120" i="3"/>
  <c r="L120" i="3"/>
  <c r="K120" i="3"/>
  <c r="N119" i="3"/>
  <c r="M119" i="3"/>
  <c r="L119" i="3"/>
  <c r="K119" i="3"/>
  <c r="N118" i="3"/>
  <c r="M118" i="3"/>
  <c r="L118" i="3"/>
  <c r="K118" i="3"/>
  <c r="N145" i="2"/>
  <c r="M145" i="2"/>
  <c r="N144" i="2"/>
  <c r="M144" i="2"/>
  <c r="L144" i="2"/>
  <c r="K144" i="2"/>
  <c r="N143" i="2"/>
  <c r="M143" i="2"/>
  <c r="L143" i="2"/>
  <c r="K143" i="2"/>
  <c r="L106" i="2"/>
  <c r="N105" i="2"/>
  <c r="M105" i="2"/>
  <c r="K105" i="2"/>
  <c r="N104" i="2"/>
  <c r="M104" i="2"/>
  <c r="L104" i="2"/>
  <c r="K104" i="2"/>
  <c r="N103" i="2"/>
  <c r="M103" i="2"/>
  <c r="L103" i="2"/>
  <c r="K103" i="2"/>
  <c r="N102" i="2"/>
  <c r="M102" i="2"/>
  <c r="L102" i="2"/>
  <c r="K102" i="2"/>
  <c r="N79" i="2"/>
  <c r="M78" i="2"/>
  <c r="K78" i="2"/>
  <c r="N77" i="2"/>
  <c r="M77" i="2"/>
  <c r="K77" i="2"/>
  <c r="L76" i="2"/>
  <c r="M75" i="2"/>
  <c r="L75" i="2"/>
  <c r="N74" i="2"/>
  <c r="M74" i="2"/>
  <c r="L74" i="2"/>
  <c r="K74" i="2"/>
  <c r="L73" i="2"/>
  <c r="M72" i="2"/>
  <c r="L72" i="2"/>
  <c r="M65" i="2"/>
  <c r="K65" i="2"/>
  <c r="N64" i="2"/>
  <c r="K64" i="2"/>
  <c r="M63" i="2"/>
  <c r="K63" i="2"/>
  <c r="M62" i="2"/>
  <c r="K62" i="2"/>
  <c r="N61" i="2"/>
  <c r="L61" i="2"/>
  <c r="N60" i="2"/>
  <c r="L60" i="2"/>
  <c r="N59" i="2"/>
  <c r="M59" i="2"/>
  <c r="L59" i="2"/>
  <c r="N58" i="2"/>
  <c r="L49" i="2"/>
  <c r="M48" i="2"/>
  <c r="L47" i="2"/>
  <c r="N45" i="2"/>
  <c r="L45" i="2"/>
  <c r="M44" i="2"/>
  <c r="K44" i="2"/>
  <c r="L36" i="2"/>
  <c r="N35" i="2"/>
  <c r="L35" i="2"/>
  <c r="N34" i="2"/>
  <c r="L34" i="2"/>
  <c r="N33" i="2"/>
  <c r="M33" i="2"/>
  <c r="K33" i="2"/>
  <c r="M32" i="2"/>
  <c r="L32" i="2"/>
  <c r="N23" i="2"/>
  <c r="L23" i="2"/>
  <c r="N21" i="2"/>
  <c r="M21" i="2"/>
  <c r="L21" i="2"/>
  <c r="N18" i="2"/>
  <c r="M18" i="2"/>
  <c r="L18" i="2"/>
  <c r="K18" i="2"/>
  <c r="M9" i="2"/>
  <c r="K9" i="2"/>
  <c r="N6" i="2"/>
  <c r="M6" i="2"/>
  <c r="L6" i="2"/>
  <c r="K6" i="2"/>
  <c r="N5" i="2"/>
  <c r="M5" i="2"/>
  <c r="L5" i="2"/>
  <c r="K5" i="2"/>
  <c r="K4" i="2"/>
  <c r="L117" i="3"/>
  <c r="K117" i="3"/>
  <c r="N116" i="3"/>
  <c r="M116" i="3"/>
  <c r="L116" i="3"/>
  <c r="K116" i="3"/>
  <c r="N115" i="3"/>
  <c r="M115" i="3"/>
  <c r="L115" i="3"/>
  <c r="K115" i="3"/>
  <c r="N114" i="3"/>
  <c r="M114" i="3"/>
  <c r="L114" i="3"/>
  <c r="K114" i="3"/>
  <c r="N107" i="3"/>
  <c r="M107" i="3"/>
  <c r="L107" i="3"/>
  <c r="K107" i="3"/>
  <c r="N106" i="3"/>
  <c r="M106" i="3"/>
  <c r="L106" i="3"/>
  <c r="K106" i="3"/>
  <c r="N105" i="3"/>
  <c r="M105" i="3"/>
  <c r="L105" i="3"/>
  <c r="K105" i="3"/>
  <c r="N104" i="3"/>
  <c r="M104" i="3"/>
  <c r="L104" i="3"/>
  <c r="K104" i="3"/>
  <c r="N103" i="3"/>
  <c r="M103" i="3"/>
  <c r="L103" i="3"/>
  <c r="K103" i="3"/>
  <c r="N102" i="3"/>
  <c r="M102" i="3"/>
  <c r="L102" i="3"/>
  <c r="K102" i="3"/>
  <c r="N101" i="3"/>
  <c r="M101" i="3"/>
  <c r="L101" i="3"/>
  <c r="K101" i="3"/>
  <c r="N100" i="3"/>
  <c r="M100" i="3"/>
  <c r="L100" i="3"/>
  <c r="K100" i="3"/>
  <c r="N93" i="3"/>
  <c r="M93" i="3"/>
  <c r="L93" i="3"/>
  <c r="K93" i="3"/>
  <c r="N92" i="3"/>
  <c r="M92" i="3"/>
  <c r="L92" i="3"/>
  <c r="K92" i="3"/>
  <c r="N91" i="3"/>
  <c r="M91" i="3"/>
  <c r="L91" i="3"/>
  <c r="K91" i="3"/>
  <c r="N90" i="3"/>
  <c r="M90" i="3"/>
  <c r="L90" i="3"/>
  <c r="K90" i="3"/>
  <c r="N89" i="3"/>
  <c r="M89" i="3"/>
  <c r="L89" i="3"/>
  <c r="K89" i="3"/>
  <c r="N88" i="3"/>
  <c r="M88" i="3"/>
  <c r="L88" i="3"/>
  <c r="K88" i="3"/>
  <c r="N87" i="3"/>
  <c r="M87" i="3"/>
  <c r="L87" i="3"/>
  <c r="K87" i="3"/>
  <c r="N86" i="3"/>
  <c r="M86" i="3"/>
  <c r="L86" i="3"/>
  <c r="K86" i="3"/>
  <c r="N79" i="3"/>
  <c r="M79" i="3"/>
  <c r="L79" i="3"/>
  <c r="K79" i="3"/>
  <c r="N78" i="3"/>
  <c r="M78" i="3"/>
  <c r="L78" i="3"/>
  <c r="K78" i="3"/>
  <c r="N77" i="3"/>
  <c r="M77" i="3"/>
  <c r="L77" i="3"/>
  <c r="K77" i="3"/>
  <c r="N76" i="3"/>
  <c r="M76" i="3"/>
  <c r="L76" i="3"/>
  <c r="K76" i="3"/>
  <c r="N75" i="3"/>
  <c r="M75" i="3"/>
  <c r="L75" i="3"/>
  <c r="K75" i="3"/>
  <c r="N74" i="3"/>
  <c r="M74" i="3"/>
  <c r="L74" i="3"/>
  <c r="K74" i="3"/>
  <c r="N73" i="3"/>
  <c r="M73" i="3"/>
  <c r="L73" i="3"/>
  <c r="K73" i="3"/>
  <c r="N72" i="3"/>
  <c r="M72" i="3"/>
  <c r="L72" i="3"/>
  <c r="K72" i="3"/>
  <c r="N65" i="3"/>
  <c r="M65" i="3"/>
  <c r="L65" i="3"/>
  <c r="K65" i="3"/>
  <c r="N64" i="3"/>
  <c r="L64" i="3"/>
  <c r="N63" i="3"/>
  <c r="M63" i="3"/>
  <c r="L63" i="3"/>
  <c r="K63" i="3"/>
  <c r="N62" i="3"/>
  <c r="M62" i="3"/>
  <c r="N61" i="3"/>
  <c r="M61" i="3"/>
  <c r="L61" i="3"/>
  <c r="K61" i="3"/>
  <c r="M60" i="3"/>
  <c r="K60" i="3"/>
  <c r="N58" i="3"/>
  <c r="M58" i="3"/>
  <c r="L58" i="3"/>
  <c r="K58" i="3"/>
  <c r="N51" i="3"/>
  <c r="M51" i="3"/>
  <c r="L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L30" i="3"/>
  <c r="K30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N19" i="3"/>
  <c r="M19" i="3"/>
  <c r="L19" i="3"/>
  <c r="K19" i="3"/>
  <c r="N18" i="3"/>
  <c r="M18" i="3"/>
  <c r="L18" i="3"/>
  <c r="K18" i="3"/>
  <c r="N17" i="3"/>
  <c r="M17" i="3"/>
  <c r="L17" i="3"/>
  <c r="K17" i="3"/>
  <c r="N16" i="3"/>
  <c r="M16" i="3"/>
  <c r="L16" i="3"/>
  <c r="K16" i="3"/>
  <c r="N9" i="3"/>
  <c r="M9" i="3"/>
  <c r="L9" i="3"/>
  <c r="K9" i="3"/>
  <c r="N8" i="3"/>
  <c r="M8" i="3"/>
  <c r="L8" i="3"/>
  <c r="K8" i="3"/>
  <c r="N7" i="3"/>
  <c r="M7" i="3"/>
  <c r="L7" i="3"/>
  <c r="K7" i="3"/>
  <c r="N6" i="3"/>
  <c r="M6" i="3"/>
  <c r="L6" i="3"/>
  <c r="K6" i="3"/>
  <c r="N5" i="3"/>
  <c r="M5" i="3"/>
  <c r="L5" i="3"/>
  <c r="K5" i="3"/>
  <c r="N4" i="3"/>
  <c r="M4" i="3"/>
  <c r="L4" i="3"/>
  <c r="K4" i="3"/>
  <c r="N3" i="3"/>
  <c r="M3" i="3"/>
  <c r="L3" i="3"/>
  <c r="K3" i="3"/>
  <c r="N2" i="3"/>
  <c r="M2" i="3"/>
  <c r="L2" i="3"/>
  <c r="K2" i="3"/>
  <c r="N174" i="2"/>
  <c r="M174" i="2"/>
  <c r="L174" i="2"/>
  <c r="K174" i="2"/>
  <c r="N173" i="2"/>
  <c r="M173" i="2"/>
  <c r="L173" i="2"/>
  <c r="K173" i="2"/>
  <c r="N172" i="2"/>
  <c r="M172" i="2"/>
  <c r="L172" i="2"/>
  <c r="K172" i="2"/>
  <c r="N171" i="2"/>
  <c r="M171" i="2"/>
  <c r="L171" i="2"/>
  <c r="K171" i="2"/>
  <c r="N163" i="2"/>
  <c r="M163" i="2"/>
  <c r="L163" i="2"/>
  <c r="K163" i="2"/>
  <c r="N162" i="2"/>
  <c r="M162" i="2"/>
  <c r="L162" i="2"/>
  <c r="K162" i="2"/>
  <c r="N161" i="2"/>
  <c r="M161" i="2"/>
  <c r="L161" i="2"/>
  <c r="K161" i="2"/>
  <c r="N160" i="2"/>
  <c r="M160" i="2"/>
  <c r="L160" i="2"/>
  <c r="K160" i="2"/>
  <c r="N159" i="2"/>
  <c r="M159" i="2"/>
  <c r="L159" i="2"/>
  <c r="K159" i="2"/>
  <c r="N158" i="2"/>
  <c r="M158" i="2"/>
  <c r="L158" i="2"/>
  <c r="K158" i="2"/>
  <c r="N157" i="2"/>
  <c r="M157" i="2"/>
  <c r="L157" i="2"/>
  <c r="K157" i="2"/>
  <c r="N156" i="2"/>
  <c r="M156" i="2"/>
  <c r="L156" i="2"/>
  <c r="K156" i="2"/>
  <c r="N149" i="2"/>
  <c r="M149" i="2"/>
  <c r="L149" i="2"/>
  <c r="K149" i="2"/>
  <c r="N148" i="2"/>
  <c r="M148" i="2"/>
  <c r="L148" i="2"/>
  <c r="K148" i="2"/>
  <c r="N147" i="2"/>
  <c r="M147" i="2"/>
  <c r="L147" i="2"/>
  <c r="K147" i="2"/>
  <c r="N146" i="2"/>
  <c r="M146" i="2"/>
  <c r="L146" i="2"/>
  <c r="N142" i="2"/>
  <c r="M142" i="2"/>
  <c r="L142" i="2"/>
  <c r="K142" i="2"/>
  <c r="N135" i="2"/>
  <c r="M135" i="2"/>
  <c r="L135" i="2"/>
  <c r="K135" i="2"/>
  <c r="N134" i="2"/>
  <c r="M134" i="2"/>
  <c r="L134" i="2"/>
  <c r="K134" i="2"/>
  <c r="N133" i="2"/>
  <c r="M133" i="2"/>
  <c r="L133" i="2"/>
  <c r="K133" i="2"/>
  <c r="N132" i="2"/>
  <c r="M132" i="2"/>
  <c r="L132" i="2"/>
  <c r="K132" i="2"/>
  <c r="N131" i="2"/>
  <c r="M131" i="2"/>
  <c r="L131" i="2"/>
  <c r="K131" i="2"/>
  <c r="N130" i="2"/>
  <c r="M130" i="2"/>
  <c r="L130" i="2"/>
  <c r="K130" i="2"/>
  <c r="N129" i="2"/>
  <c r="M129" i="2"/>
  <c r="L129" i="2"/>
  <c r="K129" i="2"/>
  <c r="N128" i="2"/>
  <c r="M128" i="2"/>
  <c r="L128" i="2"/>
  <c r="K128" i="2"/>
  <c r="N121" i="2"/>
  <c r="M121" i="2"/>
  <c r="L121" i="2"/>
  <c r="K121" i="2"/>
  <c r="N120" i="2"/>
  <c r="M120" i="2"/>
  <c r="L120" i="2"/>
  <c r="K120" i="2"/>
  <c r="N119" i="2"/>
  <c r="M119" i="2"/>
  <c r="L119" i="2"/>
  <c r="K119" i="2"/>
  <c r="N118" i="2"/>
  <c r="M118" i="2"/>
  <c r="L118" i="2"/>
  <c r="K118" i="2"/>
  <c r="N117" i="2"/>
  <c r="M117" i="2"/>
  <c r="L117" i="2"/>
  <c r="K117" i="2"/>
  <c r="N116" i="2"/>
  <c r="M116" i="2"/>
  <c r="L116" i="2"/>
  <c r="K116" i="2"/>
  <c r="N115" i="2"/>
  <c r="M115" i="2"/>
  <c r="L115" i="2"/>
  <c r="K115" i="2"/>
  <c r="N114" i="2"/>
  <c r="M114" i="2"/>
  <c r="L114" i="2"/>
  <c r="K114" i="2"/>
  <c r="N107" i="2"/>
  <c r="M107" i="2"/>
  <c r="L107" i="2"/>
  <c r="K107" i="2"/>
  <c r="N106" i="2"/>
  <c r="M106" i="2"/>
  <c r="K106" i="2"/>
  <c r="L105" i="2"/>
  <c r="N101" i="2"/>
  <c r="M101" i="2"/>
  <c r="L101" i="2"/>
  <c r="K101" i="2"/>
  <c r="N100" i="2"/>
  <c r="M100" i="2"/>
  <c r="L100" i="2"/>
  <c r="K100" i="2"/>
  <c r="N93" i="2"/>
  <c r="M93" i="2"/>
  <c r="L93" i="2"/>
  <c r="K93" i="2"/>
  <c r="N92" i="2"/>
  <c r="M92" i="2"/>
  <c r="L92" i="2"/>
  <c r="K92" i="2"/>
  <c r="N91" i="2"/>
  <c r="M91" i="2"/>
  <c r="L91" i="2"/>
  <c r="K91" i="2"/>
  <c r="N90" i="2"/>
  <c r="M90" i="2"/>
  <c r="L90" i="2"/>
  <c r="K90" i="2"/>
  <c r="N89" i="2"/>
  <c r="M89" i="2"/>
  <c r="L89" i="2"/>
  <c r="K89" i="2"/>
  <c r="N88" i="2"/>
  <c r="M88" i="2"/>
  <c r="L88" i="2"/>
  <c r="K88" i="2"/>
  <c r="N87" i="2"/>
  <c r="M87" i="2"/>
  <c r="L87" i="2"/>
  <c r="K87" i="2"/>
  <c r="N86" i="2"/>
  <c r="M86" i="2"/>
  <c r="L86" i="2"/>
  <c r="K86" i="2"/>
  <c r="M79" i="2"/>
  <c r="L79" i="2"/>
  <c r="K79" i="2"/>
  <c r="N78" i="2"/>
  <c r="L78" i="2"/>
  <c r="L77" i="2"/>
  <c r="N76" i="2"/>
  <c r="M76" i="2"/>
  <c r="K76" i="2"/>
  <c r="N75" i="2"/>
  <c r="K75" i="2"/>
  <c r="N73" i="2"/>
  <c r="M73" i="2"/>
  <c r="K73" i="2"/>
  <c r="N72" i="2"/>
  <c r="K72" i="2"/>
  <c r="N65" i="2"/>
  <c r="L65" i="2"/>
  <c r="M64" i="2"/>
  <c r="L64" i="2"/>
  <c r="N63" i="2"/>
  <c r="L63" i="2"/>
  <c r="N62" i="2"/>
  <c r="L62" i="2"/>
  <c r="M61" i="2"/>
  <c r="K61" i="2"/>
  <c r="M60" i="2"/>
  <c r="K60" i="2"/>
  <c r="K59" i="2"/>
  <c r="M58" i="2"/>
  <c r="L58" i="2"/>
  <c r="K58" i="2"/>
  <c r="N51" i="2"/>
  <c r="M51" i="2"/>
  <c r="L51" i="2"/>
  <c r="K51" i="2"/>
  <c r="N50" i="2"/>
  <c r="M50" i="2"/>
  <c r="L50" i="2"/>
  <c r="K50" i="2"/>
  <c r="N49" i="2"/>
  <c r="M49" i="2"/>
  <c r="K49" i="2"/>
  <c r="N48" i="2"/>
  <c r="L48" i="2"/>
  <c r="K48" i="2"/>
  <c r="N47" i="2"/>
  <c r="M47" i="2"/>
  <c r="K47" i="2"/>
  <c r="N46" i="2"/>
  <c r="M46" i="2"/>
  <c r="L46" i="2"/>
  <c r="K46" i="2"/>
  <c r="M45" i="2"/>
  <c r="K45" i="2"/>
  <c r="N44" i="2"/>
  <c r="L44" i="2"/>
  <c r="N37" i="2"/>
  <c r="M37" i="2"/>
  <c r="L37" i="2"/>
  <c r="K37" i="2"/>
  <c r="N36" i="2"/>
  <c r="M36" i="2"/>
  <c r="K36" i="2"/>
  <c r="M35" i="2"/>
  <c r="K35" i="2"/>
  <c r="M34" i="2"/>
  <c r="K34" i="2"/>
  <c r="L33" i="2"/>
  <c r="K32" i="2"/>
  <c r="N30" i="2"/>
  <c r="M30" i="2"/>
  <c r="L30" i="2"/>
  <c r="K30" i="2"/>
  <c r="M23" i="2"/>
  <c r="K23" i="2"/>
  <c r="K21" i="2"/>
  <c r="N19" i="2"/>
  <c r="M19" i="2"/>
  <c r="L19" i="2"/>
  <c r="K19" i="2"/>
  <c r="N16" i="2"/>
  <c r="M16" i="2"/>
  <c r="L16" i="2"/>
  <c r="N9" i="2"/>
  <c r="L9" i="2"/>
  <c r="N7" i="2"/>
  <c r="M7" i="2"/>
  <c r="L7" i="2"/>
  <c r="K7" i="2"/>
  <c r="N4" i="2"/>
  <c r="M4" i="2"/>
  <c r="L4" i="2"/>
  <c r="N2" i="2"/>
  <c r="M2" i="2"/>
  <c r="L2" i="2"/>
  <c r="K2" i="2"/>
  <c r="L64" i="6"/>
  <c r="M63" i="6"/>
  <c r="K63" i="6"/>
  <c r="N60" i="6"/>
  <c r="L60" i="6"/>
  <c r="N50" i="6"/>
  <c r="N45" i="6"/>
  <c r="L45" i="6"/>
  <c r="L35" i="6"/>
  <c r="L145" i="2"/>
  <c r="K145" i="2"/>
  <c r="N72" i="6"/>
  <c r="M64" i="6"/>
  <c r="K64" i="6"/>
  <c r="M61" i="6"/>
  <c r="K61" i="6"/>
  <c r="L59" i="6"/>
  <c r="N51" i="6"/>
  <c r="L51" i="6"/>
  <c r="K51" i="6"/>
  <c r="M50" i="6"/>
  <c r="K50" i="6"/>
  <c r="M49" i="6"/>
  <c r="K49" i="6"/>
  <c r="M46" i="6"/>
  <c r="K46" i="6"/>
  <c r="N37" i="6"/>
  <c r="L37" i="6"/>
  <c r="M36" i="6"/>
  <c r="K36" i="6"/>
  <c r="N35" i="6"/>
  <c r="M35" i="6"/>
  <c r="K35" i="6"/>
  <c r="N30" i="6"/>
  <c r="L30" i="6"/>
  <c r="N114" i="6" l="1"/>
  <c r="M114" i="6"/>
  <c r="L114" i="6"/>
  <c r="K114" i="6"/>
  <c r="N245" i="5"/>
  <c r="M245" i="5"/>
  <c r="L245" i="5"/>
  <c r="K245" i="5"/>
  <c r="N245" i="4"/>
  <c r="M245" i="4"/>
  <c r="L245" i="4"/>
  <c r="K245" i="4"/>
  <c r="N191" i="3"/>
  <c r="M191" i="3"/>
  <c r="L191" i="3"/>
  <c r="K191" i="3"/>
  <c r="N176" i="2"/>
  <c r="M176" i="2"/>
  <c r="L176" i="2"/>
  <c r="K176" i="2"/>
  <c r="F14" i="1" l="1"/>
  <c r="F119" i="6"/>
  <c r="E14" i="1"/>
  <c r="F118" i="6"/>
  <c r="D14" i="1"/>
  <c r="F117" i="6"/>
  <c r="C14" i="1"/>
  <c r="F116" i="6"/>
  <c r="F13" i="1"/>
  <c r="F249" i="5"/>
  <c r="E13" i="1"/>
  <c r="F248" i="5"/>
  <c r="D13" i="1"/>
  <c r="F247" i="5"/>
  <c r="C13" i="1"/>
  <c r="F246" i="5"/>
  <c r="F11" i="1"/>
  <c r="F249" i="4"/>
  <c r="E11" i="1"/>
  <c r="F248" i="4"/>
  <c r="D11" i="1"/>
  <c r="F247" i="4"/>
  <c r="C11" i="1"/>
  <c r="F246" i="4"/>
  <c r="F12" i="1"/>
  <c r="F196" i="3"/>
  <c r="E12" i="1"/>
  <c r="F195" i="3"/>
  <c r="D12" i="1"/>
  <c r="F194" i="3"/>
  <c r="C12" i="1"/>
  <c r="F193" i="3"/>
  <c r="F10" i="1"/>
  <c r="F181" i="2"/>
  <c r="E10" i="1"/>
  <c r="F180" i="2"/>
  <c r="D10" i="1"/>
  <c r="F179" i="2"/>
  <c r="C10" i="1"/>
  <c r="F178" i="2"/>
  <c r="D15" i="1" l="1"/>
  <c r="E15" i="1"/>
  <c r="C15" i="1"/>
  <c r="F15" i="1"/>
  <c r="F16" i="1" l="1"/>
  <c r="C16" i="1"/>
  <c r="E16" i="1"/>
  <c r="D16" i="1"/>
</calcChain>
</file>

<file path=xl/sharedStrings.xml><?xml version="1.0" encoding="utf-8"?>
<sst xmlns="http://schemas.openxmlformats.org/spreadsheetml/2006/main" count="6846" uniqueCount="801">
  <si>
    <t>Anglian Schools T&amp;F Intercounty match</t>
  </si>
  <si>
    <t xml:space="preserve">Year </t>
  </si>
  <si>
    <t>Cambridgeshire</t>
  </si>
  <si>
    <t>Lincolnshire</t>
  </si>
  <si>
    <t>Norfolk</t>
  </si>
  <si>
    <t>Suffolk</t>
  </si>
  <si>
    <t>Junior Girls</t>
  </si>
  <si>
    <t>Inter Girls</t>
  </si>
  <si>
    <t>Junior Boys</t>
  </si>
  <si>
    <t>Inter Boys</t>
  </si>
  <si>
    <t>Hurdles</t>
  </si>
  <si>
    <t>Overall</t>
  </si>
  <si>
    <t>Positions</t>
  </si>
  <si>
    <t>Enter year in shaded box above</t>
  </si>
  <si>
    <t>Event</t>
  </si>
  <si>
    <t>Age group</t>
  </si>
  <si>
    <t>Number</t>
  </si>
  <si>
    <t>Name</t>
  </si>
  <si>
    <t>Team</t>
  </si>
  <si>
    <t>Performance</t>
  </si>
  <si>
    <t>Position</t>
  </si>
  <si>
    <t>Points</t>
  </si>
  <si>
    <t>C</t>
  </si>
  <si>
    <t>L</t>
  </si>
  <si>
    <t>N</t>
  </si>
  <si>
    <t>S</t>
  </si>
  <si>
    <t>Declarations</t>
  </si>
  <si>
    <t>100m</t>
  </si>
  <si>
    <t>JG (U15G)</t>
  </si>
  <si>
    <t>.</t>
  </si>
  <si>
    <t>1</t>
  </si>
  <si>
    <t>Enter athletes names in the declaration column R</t>
  </si>
  <si>
    <t>Amelia Mullings</t>
  </si>
  <si>
    <t xml:space="preserve">Wind = </t>
  </si>
  <si>
    <t>2</t>
  </si>
  <si>
    <t>Nathina Lewis</t>
  </si>
  <si>
    <t>3</t>
  </si>
  <si>
    <t>To enter results select the event eg 100m</t>
  </si>
  <si>
    <t>10A</t>
  </si>
  <si>
    <t>Elyse Morgan</t>
  </si>
  <si>
    <t>4</t>
  </si>
  <si>
    <t>then type in</t>
  </si>
  <si>
    <t>C Nwashukwu</t>
  </si>
  <si>
    <t>5</t>
  </si>
  <si>
    <t>the athletes number and the performance</t>
  </si>
  <si>
    <t>M Mlazlazi</t>
  </si>
  <si>
    <t>6</t>
  </si>
  <si>
    <t>(You can add results before names are entered)</t>
  </si>
  <si>
    <t>48A</t>
  </si>
  <si>
    <t>7</t>
  </si>
  <si>
    <t xml:space="preserve"> Caelah-Leigh White</t>
  </si>
  <si>
    <t>8</t>
  </si>
  <si>
    <t>The print area is preset (3 pages)</t>
  </si>
  <si>
    <t>Faith Ajai</t>
  </si>
  <si>
    <t>Make sure you only print the pages you need</t>
  </si>
  <si>
    <t>56A</t>
  </si>
  <si>
    <t>Katherine Fletcher</t>
  </si>
  <si>
    <t>Khadijatou Bah</t>
  </si>
  <si>
    <t>76A</t>
  </si>
  <si>
    <t>200m</t>
  </si>
  <si>
    <t>Eunice Stewart-Wallace</t>
  </si>
  <si>
    <t>T Porter</t>
  </si>
  <si>
    <t>A Christie</t>
  </si>
  <si>
    <t>.Caelah Leigh Whyte</t>
  </si>
  <si>
    <t>.Emmie Brooks</t>
  </si>
  <si>
    <t>Nina Cant</t>
  </si>
  <si>
    <t>Davina Oladele</t>
  </si>
  <si>
    <t>300m</t>
  </si>
  <si>
    <t>Kitty Kelly</t>
  </si>
  <si>
    <t>Izabela Mawby</t>
  </si>
  <si>
    <t>O Peach</t>
  </si>
  <si>
    <t>M Pick</t>
  </si>
  <si>
    <t>M Kidd</t>
  </si>
  <si>
    <t>.Alice Ganley</t>
  </si>
  <si>
    <t>.Imogen Parnell</t>
  </si>
  <si>
    <t>Lavinia Smith</t>
  </si>
  <si>
    <t>Imogen McVittie</t>
  </si>
  <si>
    <t>800m</t>
  </si>
  <si>
    <t>Iris Purser</t>
  </si>
  <si>
    <t>Hattie Roques</t>
  </si>
  <si>
    <t>E Goulsbra</t>
  </si>
  <si>
    <t>M Porter</t>
  </si>
  <si>
    <t>F Goulsbra</t>
  </si>
  <si>
    <t>.Lola Abram</t>
  </si>
  <si>
    <t>.Emi Muntigh</t>
  </si>
  <si>
    <t>Alexandra Mcvittie</t>
  </si>
  <si>
    <t>India Bostock</t>
  </si>
  <si>
    <t>1500m</t>
  </si>
  <si>
    <t>Madeleine Legg</t>
  </si>
  <si>
    <t>Hania Chalupnik</t>
  </si>
  <si>
    <t>H Norris</t>
  </si>
  <si>
    <t>A Ronnie</t>
  </si>
  <si>
    <t>.Florence Abbott</t>
  </si>
  <si>
    <t>Emilia Farnell</t>
  </si>
  <si>
    <t>Sophie Bolton</t>
  </si>
  <si>
    <t>Highjump</t>
  </si>
  <si>
    <t>Elly Jackson</t>
  </si>
  <si>
    <t>L. Mindham</t>
  </si>
  <si>
    <t>.Tahlia Stowers</t>
  </si>
  <si>
    <t>.Taylor Goodswen</t>
  </si>
  <si>
    <t>Longjump</t>
  </si>
  <si>
    <t>Sienna Mawby</t>
  </si>
  <si>
    <t>Simone Scott</t>
  </si>
  <si>
    <t>C Nwachukwu</t>
  </si>
  <si>
    <t>D Wood</t>
  </si>
  <si>
    <t>Tahlia Stowers</t>
  </si>
  <si>
    <t>.Quin Crane</t>
  </si>
  <si>
    <t>Ava Ogunyadeka</t>
  </si>
  <si>
    <t>Pole Vault</t>
  </si>
  <si>
    <t>Shot</t>
  </si>
  <si>
    <t>Tadiswa Bapiro</t>
  </si>
  <si>
    <t>L Parsonage</t>
  </si>
  <si>
    <t>L Offer</t>
  </si>
  <si>
    <t>.April Green</t>
  </si>
  <si>
    <t>. Evie Dixon</t>
  </si>
  <si>
    <t>Discus</t>
  </si>
  <si>
    <t>Matilda Martinon-Rodriguez</t>
  </si>
  <si>
    <t>C Uzokwe</t>
  </si>
  <si>
    <t>.Eleanor Wright</t>
  </si>
  <si>
    <t>Olivia mcmillan</t>
  </si>
  <si>
    <t>Imarah Inniss</t>
  </si>
  <si>
    <t>Lucy Mansell</t>
  </si>
  <si>
    <t>Javelin</t>
  </si>
  <si>
    <t>Amelie Davies</t>
  </si>
  <si>
    <t>Olivia Russell</t>
  </si>
  <si>
    <t>P Ball</t>
  </si>
  <si>
    <t>D Slater</t>
  </si>
  <si>
    <t>.Millie Woods</t>
  </si>
  <si>
    <t>.isla orsborne</t>
  </si>
  <si>
    <t>Elissia Bell</t>
  </si>
  <si>
    <t>Isabelle Martin</t>
  </si>
  <si>
    <t>Hammer</t>
  </si>
  <si>
    <t>Ellie Newman</t>
  </si>
  <si>
    <t>Sophie Thompson</t>
  </si>
  <si>
    <t>4 x 100 relay</t>
  </si>
  <si>
    <t>Totals</t>
  </si>
  <si>
    <t>JB (U15B)</t>
  </si>
  <si>
    <t>Alfie Olaore</t>
  </si>
  <si>
    <t>Oliver Newell</t>
  </si>
  <si>
    <t>Tom Wilson</t>
  </si>
  <si>
    <t>F Giltinan</t>
  </si>
  <si>
    <t>William Fickling</t>
  </si>
  <si>
    <t>TJ Taiwo</t>
  </si>
  <si>
    <t>Kyle Garanganga</t>
  </si>
  <si>
    <t>Oakley Donegal</t>
  </si>
  <si>
    <t>Harvey Ahern-Sutliff</t>
  </si>
  <si>
    <t>Oscar Tilly</t>
  </si>
  <si>
    <t>Angus Burnie?</t>
  </si>
  <si>
    <t>Alex Marvel</t>
  </si>
  <si>
    <t xml:space="preserve">Kyle Garanganga </t>
  </si>
  <si>
    <t>Oscar Tee</t>
  </si>
  <si>
    <t>Samuel Pryke</t>
  </si>
  <si>
    <t>Harry Barker</t>
  </si>
  <si>
    <t>Oliver Ellis</t>
  </si>
  <si>
    <t>Luke Anderson</t>
  </si>
  <si>
    <t>Harrison Sanford-Clark</t>
  </si>
  <si>
    <t>Ruru Alegeh</t>
  </si>
  <si>
    <t>Samuel Parker</t>
  </si>
  <si>
    <t>Josh Spavins</t>
  </si>
  <si>
    <t>Jack Davey</t>
  </si>
  <si>
    <t>Frazer Hart</t>
  </si>
  <si>
    <t>Ashton Collins</t>
  </si>
  <si>
    <t>Caspar James</t>
  </si>
  <si>
    <t>Percy Strachan</t>
  </si>
  <si>
    <t>Alex Glover</t>
  </si>
  <si>
    <t>Bentley Anthony</t>
  </si>
  <si>
    <t>Xander Gunn</t>
  </si>
  <si>
    <t>B Burnham</t>
  </si>
  <si>
    <t>Sam Griffin</t>
  </si>
  <si>
    <t>Billy Finch</t>
  </si>
  <si>
    <t>Samuel Knoakes</t>
  </si>
  <si>
    <t>Dexter Marshall</t>
  </si>
  <si>
    <t>Cody Holland</t>
  </si>
  <si>
    <t>Noah Griffiths</t>
  </si>
  <si>
    <t>Ryan Turner</t>
  </si>
  <si>
    <t>Lucas Marshall</t>
  </si>
  <si>
    <t>Ellis Couser</t>
  </si>
  <si>
    <t>Toby Paget</t>
  </si>
  <si>
    <t>Dexter Appleton-Barnes</t>
  </si>
  <si>
    <t>Matas Petreikis</t>
  </si>
  <si>
    <t>Alex Marvell</t>
  </si>
  <si>
    <t>Polevault</t>
  </si>
  <si>
    <t>Oskar Eastwood</t>
  </si>
  <si>
    <t>Joshua Power</t>
  </si>
  <si>
    <t>Felix John</t>
  </si>
  <si>
    <t>Bryan Fadipe</t>
  </si>
  <si>
    <t>Jake Newell</t>
  </si>
  <si>
    <t>Oliver Mitchell</t>
  </si>
  <si>
    <t>Angus Burnie</t>
  </si>
  <si>
    <t>Bay Lyles</t>
  </si>
  <si>
    <t>Triplejump</t>
  </si>
  <si>
    <t>Samuel Olubodun</t>
  </si>
  <si>
    <t>Jamar Eason</t>
  </si>
  <si>
    <t>Jakob Balaz</t>
  </si>
  <si>
    <t>Danny Davidson</t>
  </si>
  <si>
    <t>Bamidele Oyewale</t>
  </si>
  <si>
    <t>Rory Normanton</t>
  </si>
  <si>
    <t>Ben Haywood</t>
  </si>
  <si>
    <t>Bailey Smith</t>
  </si>
  <si>
    <t>Harry Middleton</t>
  </si>
  <si>
    <t>Ire Dayo-Ijasan</t>
  </si>
  <si>
    <t>Oscar Webb</t>
  </si>
  <si>
    <t>Jacob Dines</t>
  </si>
  <si>
    <t>Daniel Brown</t>
  </si>
  <si>
    <t>Jack Docherty</t>
  </si>
  <si>
    <t>Isaac Balz</t>
  </si>
  <si>
    <t>Danny Davidsonn</t>
  </si>
  <si>
    <t>Reed Birkbeck</t>
  </si>
  <si>
    <t>Aadhidev Ashok</t>
  </si>
  <si>
    <t>Doxa Gad</t>
  </si>
  <si>
    <t>Harry Biswell</t>
  </si>
  <si>
    <t>Oliver Dodd</t>
  </si>
  <si>
    <t>Freddie Caucutt</t>
  </si>
  <si>
    <t>Henry Smith</t>
  </si>
  <si>
    <t>Louie Ramone</t>
  </si>
  <si>
    <t>Leo Tang</t>
  </si>
  <si>
    <t>Zach Pearson</t>
  </si>
  <si>
    <t>Maxx Chapman</t>
  </si>
  <si>
    <t>Alfred Goodson</t>
  </si>
  <si>
    <t>Mixed 4x100m</t>
  </si>
  <si>
    <t>Junior (U15)</t>
  </si>
  <si>
    <t>IG (U17W)</t>
  </si>
  <si>
    <t>Kamiah Howard</t>
  </si>
  <si>
    <t>Kaylem Howard</t>
  </si>
  <si>
    <t>J Ngwendson</t>
  </si>
  <si>
    <t>Iris Kwakye</t>
  </si>
  <si>
    <t>Molly Caucutt</t>
  </si>
  <si>
    <t>Ellie Warman</t>
  </si>
  <si>
    <t>Rebecca Johnson</t>
  </si>
  <si>
    <t>Adele Stalnionis</t>
  </si>
  <si>
    <t>Saskia Wyeth</t>
  </si>
  <si>
    <t>Emily Block</t>
  </si>
  <si>
    <t>Ella Warman</t>
  </si>
  <si>
    <t>Darcie Holmes</t>
  </si>
  <si>
    <t>Tillie Jack</t>
  </si>
  <si>
    <t>Non-Scorer</t>
  </si>
  <si>
    <t>Chloe Hays</t>
  </si>
  <si>
    <t>Mati Spagnolo</t>
  </si>
  <si>
    <t>A. Smith</t>
  </si>
  <si>
    <t>E. Edwards</t>
  </si>
  <si>
    <t>Betty Appleton</t>
  </si>
  <si>
    <t>Isla Barker</t>
  </si>
  <si>
    <t>Ella Kading</t>
  </si>
  <si>
    <t>Alana Evans</t>
  </si>
  <si>
    <t>Giselle Green</t>
  </si>
  <si>
    <t>Hannah Fitzjohn</t>
  </si>
  <si>
    <t>M Mullett</t>
  </si>
  <si>
    <t>E Archer</t>
  </si>
  <si>
    <t>Evie Greenhalf</t>
  </si>
  <si>
    <t>Molly Ellard-Thurtle</t>
  </si>
  <si>
    <t>Non-scorer</t>
  </si>
  <si>
    <t>Ella Standring</t>
  </si>
  <si>
    <t>Molly Murphy</t>
  </si>
  <si>
    <t>Eleanor Southall</t>
  </si>
  <si>
    <t>Nina Hill</t>
  </si>
  <si>
    <t>E Hart</t>
  </si>
  <si>
    <t>E Kaberry</t>
  </si>
  <si>
    <t>Violet Brooke</t>
  </si>
  <si>
    <t>Molly Smith</t>
  </si>
  <si>
    <t>Romilly Adams</t>
  </si>
  <si>
    <t>3000m</t>
  </si>
  <si>
    <t>M Matthews</t>
  </si>
  <si>
    <t>Alice Keen</t>
  </si>
  <si>
    <t>Spr Hurdles</t>
  </si>
  <si>
    <t>300m Hurdles</t>
  </si>
  <si>
    <t>1500m S/Chase</t>
  </si>
  <si>
    <t>Milly Winchester</t>
  </si>
  <si>
    <t>Lisa Matvikwa</t>
  </si>
  <si>
    <t>S Edlin</t>
  </si>
  <si>
    <t>J Fiddler</t>
  </si>
  <si>
    <t>Ellie Smith</t>
  </si>
  <si>
    <t>Finlay-Rae O'Shae</t>
  </si>
  <si>
    <t>Skyrah Yarnold-DeSilva</t>
  </si>
  <si>
    <t>Kuini Mate</t>
  </si>
  <si>
    <t>Sofia Mackeviciute</t>
  </si>
  <si>
    <t>Anopa Masunda</t>
  </si>
  <si>
    <t>L Sadler</t>
  </si>
  <si>
    <t>Darcy Holmes</t>
  </si>
  <si>
    <t>Jennifer Mardle</t>
  </si>
  <si>
    <t>Sybelle Schoustra</t>
  </si>
  <si>
    <t>Amelia Sutton</t>
  </si>
  <si>
    <t>Rebecca Palmer</t>
  </si>
  <si>
    <t>B Shaw</t>
  </si>
  <si>
    <t>Nicola Jaworska</t>
  </si>
  <si>
    <t>Lily Ganley</t>
  </si>
  <si>
    <t>Rae Paequette-Dorsett</t>
  </si>
  <si>
    <t>Astrid Anne Davis</t>
  </si>
  <si>
    <t>Anjola Opaleye</t>
  </si>
  <si>
    <t>E Okosun</t>
  </si>
  <si>
    <t>D Grabante</t>
  </si>
  <si>
    <t>Tomisin Gbotoso</t>
  </si>
  <si>
    <t>Sarah Page</t>
  </si>
  <si>
    <t>Maggie Kent</t>
  </si>
  <si>
    <t>Olivia Harrison</t>
  </si>
  <si>
    <t>C Turner</t>
  </si>
  <si>
    <t>C Van der Westhuizen</t>
  </si>
  <si>
    <t>Chloe Ainsworth</t>
  </si>
  <si>
    <t>Maisie Powles-Warren</t>
  </si>
  <si>
    <t>Francesca Birch</t>
  </si>
  <si>
    <t xml:space="preserve">Amber Sharp </t>
  </si>
  <si>
    <t>Brielle Chiy</t>
  </si>
  <si>
    <t>Eleanor Stewart</t>
  </si>
  <si>
    <t>C Crowe</t>
  </si>
  <si>
    <t>Gracie Moule</t>
  </si>
  <si>
    <t>O Lindsay</t>
  </si>
  <si>
    <t>Anya Faithorn</t>
  </si>
  <si>
    <t>Maisie powell-warren</t>
  </si>
  <si>
    <t>Amber Sharp</t>
  </si>
  <si>
    <t>IB (U17M)</t>
  </si>
  <si>
    <t>Tom Green</t>
  </si>
  <si>
    <t>Chris Collins</t>
  </si>
  <si>
    <t>Leo Kho</t>
  </si>
  <si>
    <t>B. Whittaker</t>
  </si>
  <si>
    <t>Kiyan Medina</t>
  </si>
  <si>
    <t>Corben Pollard</t>
  </si>
  <si>
    <t>Jacob Gurrell</t>
  </si>
  <si>
    <t>Benjamin Ryder</t>
  </si>
  <si>
    <t>Stanley Hurst</t>
  </si>
  <si>
    <t>Alastair Gall Gray</t>
  </si>
  <si>
    <t>Dexter Ashton</t>
  </si>
  <si>
    <t>John Hatch</t>
  </si>
  <si>
    <t>Micky Dubiel</t>
  </si>
  <si>
    <t>Ross Coleman</t>
  </si>
  <si>
    <t>Adam Tomlin</t>
  </si>
  <si>
    <t>400m</t>
  </si>
  <si>
    <t>Sam Woodhall</t>
  </si>
  <si>
    <t>Charlie Littlewood</t>
  </si>
  <si>
    <t>A Fitt</t>
  </si>
  <si>
    <t>Joseph Hawes</t>
  </si>
  <si>
    <t>Alfred Cox</t>
  </si>
  <si>
    <t>Craig Calver</t>
  </si>
  <si>
    <t>Finlay Smith</t>
  </si>
  <si>
    <t>Theo Jones</t>
  </si>
  <si>
    <t>Joshua Simms</t>
  </si>
  <si>
    <t>Eli Dafforn</t>
  </si>
  <si>
    <t>Hamish Dover</t>
  </si>
  <si>
    <t>Alfie Kelly</t>
  </si>
  <si>
    <t>Jack Bone</t>
  </si>
  <si>
    <t>Jamie Bloore</t>
  </si>
  <si>
    <t>A Beckwith</t>
  </si>
  <si>
    <t>A Moody</t>
  </si>
  <si>
    <t>Louie Hemmings</t>
  </si>
  <si>
    <t>Finlay Winship</t>
  </si>
  <si>
    <t xml:space="preserve">Mason Bramhald </t>
  </si>
  <si>
    <t>Oliver Lambert</t>
  </si>
  <si>
    <t>Freddie Bloxham</t>
  </si>
  <si>
    <t>Jacob Conway</t>
  </si>
  <si>
    <t>Dan Henry</t>
  </si>
  <si>
    <t>Ethan Ward</t>
  </si>
  <si>
    <t>Oliver Boyce</t>
  </si>
  <si>
    <t>400m Hurdles</t>
  </si>
  <si>
    <t>William Stephenson</t>
  </si>
  <si>
    <t>Daniel Kibanecz</t>
  </si>
  <si>
    <t>Oscar Banks</t>
  </si>
  <si>
    <t xml:space="preserve">Kyan Savage </t>
  </si>
  <si>
    <t>Dominic Taylor</t>
  </si>
  <si>
    <t>Henry Brobbery</t>
  </si>
  <si>
    <t>.Kian Jacobs</t>
  </si>
  <si>
    <t>Cameron Brown</t>
  </si>
  <si>
    <t>Thomas Fairhurst</t>
  </si>
  <si>
    <t>Fio Sgroi</t>
  </si>
  <si>
    <t>Ayden Fleetham</t>
  </si>
  <si>
    <t>Samual Murat</t>
  </si>
  <si>
    <t>James Gale</t>
  </si>
  <si>
    <t>James Lupton</t>
  </si>
  <si>
    <t xml:space="preserve">Benjamin Ryder </t>
  </si>
  <si>
    <t>Bradley Boothe</t>
  </si>
  <si>
    <t>Stephen Williams</t>
  </si>
  <si>
    <t>Harrison Eskrett</t>
  </si>
  <si>
    <t>CW Iklinski</t>
  </si>
  <si>
    <t>Riley Easton</t>
  </si>
  <si>
    <t>Bo Kidd</t>
  </si>
  <si>
    <t>Samuel Iorwa-Apera</t>
  </si>
  <si>
    <t>Alex Allen</t>
  </si>
  <si>
    <t>William Bates</t>
  </si>
  <si>
    <t>Edward Roffe</t>
  </si>
  <si>
    <t>Leon Pullen</t>
  </si>
  <si>
    <t>Leo Clements</t>
  </si>
  <si>
    <t>Aaron Goodwin</t>
  </si>
  <si>
    <t>Tim Page</t>
  </si>
  <si>
    <t>Milo Mundy</t>
  </si>
  <si>
    <t>Nathaniel Sparrow</t>
  </si>
  <si>
    <t>Finley Dines</t>
  </si>
  <si>
    <t>Miles Lugo-Hankins</t>
  </si>
  <si>
    <t>Damian McNally</t>
  </si>
  <si>
    <t xml:space="preserve">Aaron Goodwin </t>
  </si>
  <si>
    <t>Oliver Didwell</t>
  </si>
  <si>
    <t>Isaac Ebers</t>
  </si>
  <si>
    <t>Keiran Selby</t>
  </si>
  <si>
    <t>Mossy Gray</t>
  </si>
  <si>
    <t>oliver cwiklimski</t>
  </si>
  <si>
    <t>Mixed 4 x 100</t>
  </si>
  <si>
    <t>Inter (U17)</t>
  </si>
  <si>
    <t>80m Hurdles</t>
  </si>
  <si>
    <t>U16G</t>
  </si>
  <si>
    <t>Martha Reece</t>
  </si>
  <si>
    <t>Bella Smith</t>
  </si>
  <si>
    <t>R Sonder</t>
  </si>
  <si>
    <t>R Sondh</t>
  </si>
  <si>
    <t>Casey Ward</t>
  </si>
  <si>
    <t>Mia White</t>
  </si>
  <si>
    <t>Beatrice Harpur-Davies</t>
  </si>
  <si>
    <t>100m Hurdles</t>
  </si>
  <si>
    <t>U16B</t>
  </si>
  <si>
    <t>Ollie Waters</t>
  </si>
  <si>
    <t>Ethan Killian</t>
  </si>
  <si>
    <t>Charlie Reilly</t>
  </si>
  <si>
    <t>Monty Wild</t>
  </si>
  <si>
    <t>George Ganley</t>
  </si>
  <si>
    <t>Charlie Sutton</t>
  </si>
  <si>
    <t>U18G</t>
  </si>
  <si>
    <t>Eleanor Roberts</t>
  </si>
  <si>
    <t>Hertfordshire Guest</t>
  </si>
  <si>
    <t>Charlotte Smith</t>
  </si>
  <si>
    <t>Charlotte Gilding</t>
  </si>
  <si>
    <t>110m Hurdles</t>
  </si>
  <si>
    <t>U18B</t>
  </si>
  <si>
    <t>Cameron Shivas</t>
  </si>
  <si>
    <t>Daniel Molife</t>
  </si>
  <si>
    <t>Monty Chatfield-Grandison</t>
  </si>
  <si>
    <t>SG (U20W)</t>
  </si>
  <si>
    <t>H Urukhart</t>
  </si>
  <si>
    <t>Beatrice Green</t>
  </si>
  <si>
    <t>E Read</t>
  </si>
  <si>
    <t>.Rosie Dickety</t>
  </si>
  <si>
    <t>Minnie Andrews</t>
  </si>
  <si>
    <t>Lucia Caseldine</t>
  </si>
  <si>
    <t>Macie Merryweather</t>
  </si>
  <si>
    <t>Olivia Allen</t>
  </si>
  <si>
    <t>Arabella Carlos Legge</t>
  </si>
  <si>
    <t>12.05.0</t>
  </si>
  <si>
    <t>C Cairns</t>
  </si>
  <si>
    <t>U19 Spr Hurdles</t>
  </si>
  <si>
    <t>U19 W</t>
  </si>
  <si>
    <t>U19 400m Hurdles</t>
  </si>
  <si>
    <t>E Gaskin</t>
  </si>
  <si>
    <t>A James</t>
  </si>
  <si>
    <t>Evangeline Morris</t>
  </si>
  <si>
    <t>10.93</t>
  </si>
  <si>
    <t>C Fields</t>
  </si>
  <si>
    <t>Isla Hibberd</t>
  </si>
  <si>
    <t>Lilymae Coote</t>
  </si>
  <si>
    <t>.Sophie Thompson?????</t>
  </si>
  <si>
    <t>Aggie Long</t>
  </si>
  <si>
    <t>SB (U20M)</t>
  </si>
  <si>
    <t>J Clarke</t>
  </si>
  <si>
    <t>E Giles</t>
  </si>
  <si>
    <t>Harry Gummit</t>
  </si>
  <si>
    <t>Rob Swistok</t>
  </si>
  <si>
    <t>Will Harris</t>
  </si>
  <si>
    <t xml:space="preserve">C Harrison </t>
  </si>
  <si>
    <t>Oliver Despicht</t>
  </si>
  <si>
    <t>Isaac Skivington</t>
  </si>
  <si>
    <t>2000m S/Chase</t>
  </si>
  <si>
    <t>Harry Gummitt</t>
  </si>
  <si>
    <t>Jack Carruthers</t>
  </si>
  <si>
    <t>Noah Fell</t>
  </si>
  <si>
    <t>Patrick McNally</t>
  </si>
  <si>
    <t>Reuban Cooper</t>
  </si>
  <si>
    <t>Oran Blake</t>
  </si>
  <si>
    <t>Caden Fusniak</t>
  </si>
  <si>
    <t>Gareth Bentley</t>
  </si>
  <si>
    <t>George Pullan</t>
  </si>
  <si>
    <t>Na Ima Unigbe</t>
  </si>
  <si>
    <t>Na Ime Unigbe</t>
  </si>
  <si>
    <t>Louis Fordham</t>
  </si>
  <si>
    <t>Herts Guest</t>
  </si>
  <si>
    <t>James McAllen</t>
  </si>
  <si>
    <t>10B</t>
  </si>
  <si>
    <t>48B</t>
  </si>
  <si>
    <t>48C</t>
  </si>
  <si>
    <t>Bea Wesley</t>
  </si>
  <si>
    <t>Ethan Eccles</t>
  </si>
  <si>
    <t>48.7</t>
  </si>
  <si>
    <t>54.7</t>
  </si>
  <si>
    <t>67.6</t>
  </si>
  <si>
    <t>68.1</t>
  </si>
  <si>
    <t>69.2</t>
  </si>
  <si>
    <t>4.14.5</t>
  </si>
  <si>
    <t>4.17.6</t>
  </si>
  <si>
    <t>4.23.2</t>
  </si>
  <si>
    <t>4.25.3</t>
  </si>
  <si>
    <t>4.30.8</t>
  </si>
  <si>
    <t>4.32.7</t>
  </si>
  <si>
    <t>4.43.2</t>
  </si>
  <si>
    <t>4.46.2</t>
  </si>
  <si>
    <t>5.05.3</t>
  </si>
  <si>
    <t>4.06.0</t>
  </si>
  <si>
    <t>4.16.2</t>
  </si>
  <si>
    <t>4.20.2</t>
  </si>
  <si>
    <t>4.24.0</t>
  </si>
  <si>
    <t>4.24.5</t>
  </si>
  <si>
    <t>4.46.9</t>
  </si>
  <si>
    <t>4.15.8</t>
  </si>
  <si>
    <t>George Potter</t>
  </si>
  <si>
    <t>4.09.2</t>
  </si>
  <si>
    <t>Fletcher James</t>
  </si>
  <si>
    <t>4.24.9</t>
  </si>
  <si>
    <t>4.41.6</t>
  </si>
  <si>
    <t>5.30</t>
  </si>
  <si>
    <t>5.04</t>
  </si>
  <si>
    <t>4.89</t>
  </si>
  <si>
    <t>4.87</t>
  </si>
  <si>
    <t>4.63</t>
  </si>
  <si>
    <t>4.28</t>
  </si>
  <si>
    <t>13.36</t>
  </si>
  <si>
    <t>10.43</t>
  </si>
  <si>
    <t>10.05</t>
  </si>
  <si>
    <t>9.24</t>
  </si>
  <si>
    <t>8.15</t>
  </si>
  <si>
    <t>6.64</t>
  </si>
  <si>
    <t>4.42.1</t>
  </si>
  <si>
    <t>4.49.4</t>
  </si>
  <si>
    <t>4.53.0</t>
  </si>
  <si>
    <t>4.57.0</t>
  </si>
  <si>
    <t>4.59.8</t>
  </si>
  <si>
    <t>5.11.1</t>
  </si>
  <si>
    <t>5.22.1</t>
  </si>
  <si>
    <t>E. Hart</t>
  </si>
  <si>
    <t>4.49.9</t>
  </si>
  <si>
    <t>5.01.6</t>
  </si>
  <si>
    <t>5.20.9</t>
  </si>
  <si>
    <t>5.58.2</t>
  </si>
  <si>
    <t>5.29.2</t>
  </si>
  <si>
    <t>5.42.6</t>
  </si>
  <si>
    <t>4.55.8</t>
  </si>
  <si>
    <t>11.9</t>
  </si>
  <si>
    <t>44.9</t>
  </si>
  <si>
    <t>12.0</t>
  </si>
  <si>
    <t>13.0</t>
  </si>
  <si>
    <t>14.0</t>
  </si>
  <si>
    <t>15.0</t>
  </si>
  <si>
    <t>12.2</t>
  </si>
  <si>
    <t>12.3</t>
  </si>
  <si>
    <t>12.4</t>
  </si>
  <si>
    <t>12.5</t>
  </si>
  <si>
    <t>11.5</t>
  </si>
  <si>
    <t>11.6</t>
  </si>
  <si>
    <t>11.7</t>
  </si>
  <si>
    <t>Harvey Thomas</t>
  </si>
  <si>
    <t>12.6</t>
  </si>
  <si>
    <t>22.6</t>
  </si>
  <si>
    <t>42.6</t>
  </si>
  <si>
    <t>12.7</t>
  </si>
  <si>
    <t>13.6</t>
  </si>
  <si>
    <t>14.5</t>
  </si>
  <si>
    <t>12.8</t>
  </si>
  <si>
    <t>12.9</t>
  </si>
  <si>
    <t>13.7</t>
  </si>
  <si>
    <t>14.7</t>
  </si>
  <si>
    <t>13.1</t>
  </si>
  <si>
    <t>13.2</t>
  </si>
  <si>
    <t>13.3</t>
  </si>
  <si>
    <t>14.1</t>
  </si>
  <si>
    <t>Lois Fordham</t>
  </si>
  <si>
    <t>3.10</t>
  </si>
  <si>
    <t>3.30</t>
  </si>
  <si>
    <t>2.40</t>
  </si>
  <si>
    <t>3.60</t>
  </si>
  <si>
    <t>34.14</t>
  </si>
  <si>
    <t>Eleanor Wright</t>
  </si>
  <si>
    <t>33.89</t>
  </si>
  <si>
    <t>25.89</t>
  </si>
  <si>
    <t>7.76</t>
  </si>
  <si>
    <t>41.66</t>
  </si>
  <si>
    <t>41.44</t>
  </si>
  <si>
    <t>33.97</t>
  </si>
  <si>
    <t>40.88</t>
  </si>
  <si>
    <t>39.64</t>
  </si>
  <si>
    <t>34.77</t>
  </si>
  <si>
    <t>27.88</t>
  </si>
  <si>
    <t>21.94</t>
  </si>
  <si>
    <t>43.31</t>
  </si>
  <si>
    <t>42.07</t>
  </si>
  <si>
    <t>39.58</t>
  </si>
  <si>
    <t>39.44</t>
  </si>
  <si>
    <t>31.61</t>
  </si>
  <si>
    <t>18.45</t>
  </si>
  <si>
    <t>Tom Norkett</t>
  </si>
  <si>
    <t>47.14</t>
  </si>
  <si>
    <t>42.16</t>
  </si>
  <si>
    <t>32.32</t>
  </si>
  <si>
    <t>9.85</t>
  </si>
  <si>
    <t>9.56</t>
  </si>
  <si>
    <t>9.30</t>
  </si>
  <si>
    <t>9.07</t>
  </si>
  <si>
    <t>1.83</t>
  </si>
  <si>
    <t>1.75</t>
  </si>
  <si>
    <t>1.70</t>
  </si>
  <si>
    <t>1.65</t>
  </si>
  <si>
    <t>1.61</t>
  </si>
  <si>
    <t>1.60</t>
  </si>
  <si>
    <t>58.10</t>
  </si>
  <si>
    <t>43.92</t>
  </si>
  <si>
    <t>34.53</t>
  </si>
  <si>
    <t>34.39</t>
  </si>
  <si>
    <t>32.89</t>
  </si>
  <si>
    <t>32.14</t>
  </si>
  <si>
    <t>31.14</t>
  </si>
  <si>
    <t>30.37</t>
  </si>
  <si>
    <t>51.9</t>
  </si>
  <si>
    <t>52.5</t>
  </si>
  <si>
    <t>55.7</t>
  </si>
  <si>
    <t>56.8</t>
  </si>
  <si>
    <t>57.7</t>
  </si>
  <si>
    <t>60.7</t>
  </si>
  <si>
    <t>38.0</t>
  </si>
  <si>
    <t>38.8</t>
  </si>
  <si>
    <t>39.8</t>
  </si>
  <si>
    <t>40.8</t>
  </si>
  <si>
    <t>41.3</t>
  </si>
  <si>
    <t>42.1</t>
  </si>
  <si>
    <t>42.3</t>
  </si>
  <si>
    <t>Matha Reece</t>
  </si>
  <si>
    <t>25.18</t>
  </si>
  <si>
    <t>21.76</t>
  </si>
  <si>
    <t>20.21</t>
  </si>
  <si>
    <t>20.11</t>
  </si>
  <si>
    <t>19.30</t>
  </si>
  <si>
    <t>17.54</t>
  </si>
  <si>
    <t>43.1</t>
  </si>
  <si>
    <t>43.5</t>
  </si>
  <si>
    <t>45.6</t>
  </si>
  <si>
    <t>45.5</t>
  </si>
  <si>
    <t>45.2</t>
  </si>
  <si>
    <t>45.1</t>
  </si>
  <si>
    <t>46.2</t>
  </si>
  <si>
    <t>46.6</t>
  </si>
  <si>
    <t>26.6</t>
  </si>
  <si>
    <t>46.7</t>
  </si>
  <si>
    <t>47.7</t>
  </si>
  <si>
    <t>M. Kidd</t>
  </si>
  <si>
    <t>41.0</t>
  </si>
  <si>
    <t>43.3</t>
  </si>
  <si>
    <t>43.4</t>
  </si>
  <si>
    <t>13.9</t>
  </si>
  <si>
    <t>14.9</t>
  </si>
  <si>
    <t>19.9</t>
  </si>
  <si>
    <t>16.2</t>
  </si>
  <si>
    <t>12.76</t>
  </si>
  <si>
    <t>11.62</t>
  </si>
  <si>
    <t>11.64</t>
  </si>
  <si>
    <t>11.57</t>
  </si>
  <si>
    <t>10.18</t>
  </si>
  <si>
    <t>9.99</t>
  </si>
  <si>
    <t>8.99</t>
  </si>
  <si>
    <t>8.36</t>
  </si>
  <si>
    <t>42.78</t>
  </si>
  <si>
    <t>38.42</t>
  </si>
  <si>
    <t>32.21</t>
  </si>
  <si>
    <t>28.84</t>
  </si>
  <si>
    <t>27.11</t>
  </si>
  <si>
    <t>20.04</t>
  </si>
  <si>
    <t>36.11</t>
  </si>
  <si>
    <t>35.78</t>
  </si>
  <si>
    <t>32.82</t>
  </si>
  <si>
    <t>27.75</t>
  </si>
  <si>
    <t>27.38</t>
  </si>
  <si>
    <t>19.10</t>
  </si>
  <si>
    <t>15.82</t>
  </si>
  <si>
    <t>9.17</t>
  </si>
  <si>
    <t>9.15.9</t>
  </si>
  <si>
    <t>9.32.4</t>
  </si>
  <si>
    <t>9.38.1</t>
  </si>
  <si>
    <t>9.53.0</t>
  </si>
  <si>
    <t>11.06.4</t>
  </si>
  <si>
    <t>10.57.8</t>
  </si>
  <si>
    <t>9.29.9</t>
  </si>
  <si>
    <t>1.89</t>
  </si>
  <si>
    <t>1.50</t>
  </si>
  <si>
    <t>1.20</t>
  </si>
  <si>
    <t>1.45</t>
  </si>
  <si>
    <t>5.18</t>
  </si>
  <si>
    <t>4.79</t>
  </si>
  <si>
    <t>4.75</t>
  </si>
  <si>
    <t>3.97</t>
  </si>
  <si>
    <t>4.33</t>
  </si>
  <si>
    <t>3.95</t>
  </si>
  <si>
    <t>5.12</t>
  </si>
  <si>
    <t>4.61</t>
  </si>
  <si>
    <t>4.51</t>
  </si>
  <si>
    <t>5.41</t>
  </si>
  <si>
    <t>4.47</t>
  </si>
  <si>
    <t>4.32</t>
  </si>
  <si>
    <t>3.87</t>
  </si>
  <si>
    <t>10.42.6</t>
  </si>
  <si>
    <t>13.24.6</t>
  </si>
  <si>
    <t>24.5</t>
  </si>
  <si>
    <t>25.0</t>
  </si>
  <si>
    <t>24.0</t>
  </si>
  <si>
    <t>25.2</t>
  </si>
  <si>
    <t>25.9</t>
  </si>
  <si>
    <t>26.0</t>
  </si>
  <si>
    <t>T. J Taiwo</t>
  </si>
  <si>
    <t>23.6</t>
  </si>
  <si>
    <t>23.9</t>
  </si>
  <si>
    <t>25.1</t>
  </si>
  <si>
    <t>27.1</t>
  </si>
  <si>
    <t>28.1</t>
  </si>
  <si>
    <t>26.5</t>
  </si>
  <si>
    <t>28.0</t>
  </si>
  <si>
    <t>28.4</t>
  </si>
  <si>
    <t>28.6</t>
  </si>
  <si>
    <t>28.8</t>
  </si>
  <si>
    <t>Isabella Munby</t>
  </si>
  <si>
    <t>29.6</t>
  </si>
  <si>
    <t>25.4</t>
  </si>
  <si>
    <t>25.8</t>
  </si>
  <si>
    <t>26.9</t>
  </si>
  <si>
    <t>27.4</t>
  </si>
  <si>
    <t>27.8</t>
  </si>
  <si>
    <t>2.07.2</t>
  </si>
  <si>
    <t>2.10.0</t>
  </si>
  <si>
    <t>2.10.9</t>
  </si>
  <si>
    <t>2.17.1</t>
  </si>
  <si>
    <t>2.18.7</t>
  </si>
  <si>
    <t>2.19.1</t>
  </si>
  <si>
    <t>2.20.2</t>
  </si>
  <si>
    <t>2.22.2</t>
  </si>
  <si>
    <t>2.17.4</t>
  </si>
  <si>
    <t>2.21.6</t>
  </si>
  <si>
    <t>2.21.8</t>
  </si>
  <si>
    <t>2.22.5</t>
  </si>
  <si>
    <t>2.23.6</t>
  </si>
  <si>
    <t>2.28.2</t>
  </si>
  <si>
    <t>2.32.5</t>
  </si>
  <si>
    <t>2.38.9</t>
  </si>
  <si>
    <t>2.29.8</t>
  </si>
  <si>
    <t>2.19.5</t>
  </si>
  <si>
    <t>2.22.7</t>
  </si>
  <si>
    <t>2.23.9</t>
  </si>
  <si>
    <t>2.24.5</t>
  </si>
  <si>
    <t>2.26.1</t>
  </si>
  <si>
    <t>2.28.5</t>
  </si>
  <si>
    <t>2.30.1</t>
  </si>
  <si>
    <t>2.19.7</t>
  </si>
  <si>
    <t>2.20.4</t>
  </si>
  <si>
    <t>1.59.6</t>
  </si>
  <si>
    <t>2.01.4</t>
  </si>
  <si>
    <t>2.04.7</t>
  </si>
  <si>
    <t>2.07.8</t>
  </si>
  <si>
    <t>2.14.1</t>
  </si>
  <si>
    <t>1.59.3</t>
  </si>
  <si>
    <t>55.36</t>
  </si>
  <si>
    <t>37.64</t>
  </si>
  <si>
    <t>35.82</t>
  </si>
  <si>
    <t>33.58</t>
  </si>
  <si>
    <t>29.76</t>
  </si>
  <si>
    <t>29.11</t>
  </si>
  <si>
    <t>33.23</t>
  </si>
  <si>
    <t>1.55</t>
  </si>
  <si>
    <t>Zena Chipi Niamarah</t>
  </si>
  <si>
    <t>36.87</t>
  </si>
  <si>
    <t>25.42</t>
  </si>
  <si>
    <t>19.91</t>
  </si>
  <si>
    <t>12.91</t>
  </si>
  <si>
    <t>10.79</t>
  </si>
  <si>
    <t>11.98</t>
  </si>
  <si>
    <t>11.74</t>
  </si>
  <si>
    <t>11.02</t>
  </si>
  <si>
    <t>10.96</t>
  </si>
  <si>
    <t>10.33</t>
  </si>
  <si>
    <t>9.95</t>
  </si>
  <si>
    <t>10.11</t>
  </si>
  <si>
    <t>9.92</t>
  </si>
  <si>
    <t>9.91</t>
  </si>
  <si>
    <t>9.41</t>
  </si>
  <si>
    <t>9.12</t>
  </si>
  <si>
    <t>Evie Dixon</t>
  </si>
  <si>
    <t>8.05</t>
  </si>
  <si>
    <t>7.67</t>
  </si>
  <si>
    <t>48.2</t>
  </si>
  <si>
    <t>48.5</t>
  </si>
  <si>
    <t>49.6</t>
  </si>
  <si>
    <t>50.2</t>
  </si>
  <si>
    <t xml:space="preserve">Lincolnshire </t>
  </si>
  <si>
    <t>51.1</t>
  </si>
  <si>
    <t>49.9</t>
  </si>
  <si>
    <t>1.58</t>
  </si>
  <si>
    <t>1.34</t>
  </si>
  <si>
    <t>1.31</t>
  </si>
  <si>
    <t>1.28</t>
  </si>
  <si>
    <t>5.84</t>
  </si>
  <si>
    <t>5.55</t>
  </si>
  <si>
    <t>5.31</t>
  </si>
  <si>
    <t>6.23</t>
  </si>
  <si>
    <t>28.53</t>
  </si>
  <si>
    <t>27.58</t>
  </si>
  <si>
    <t>22.20</t>
  </si>
  <si>
    <t>20.89</t>
  </si>
  <si>
    <t>17.24</t>
  </si>
  <si>
    <t>17.08</t>
  </si>
  <si>
    <t>11.52</t>
  </si>
  <si>
    <t>9.62</t>
  </si>
  <si>
    <t>7.00</t>
  </si>
  <si>
    <t>13.10</t>
  </si>
  <si>
    <t>33.02</t>
  </si>
  <si>
    <t>30.99</t>
  </si>
  <si>
    <t>27.36</t>
  </si>
  <si>
    <t>26.60</t>
  </si>
  <si>
    <t>34.48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</si>
</sst>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sz val="14"/>
      <color theme="1"/>
      <name val="Calibri"/>
    </font>
    <font>
      <sz val="12"/>
      <color rgb="FF222222"/>
      <name val="Arial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rgb="FFC5E0B3"/>
        <bgColor rgb="FFC5E0B3"/>
      </patternFill>
    </fill>
    <fill>
      <patternFill patternType="solid">
        <fgColor rgb="FFFF9900"/>
        <bgColor rgb="FFFF9900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9" fontId="5" fillId="0" borderId="6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0" xfId="0" applyFont="1"/>
    <xf numFmtId="0" fontId="6" fillId="0" borderId="11" xfId="0" applyFont="1" applyBorder="1"/>
    <xf numFmtId="49" fontId="6" fillId="0" borderId="11" xfId="0" applyNumberFormat="1" applyFont="1" applyBorder="1"/>
    <xf numFmtId="49" fontId="6" fillId="0" borderId="12" xfId="0" applyNumberFormat="1" applyFont="1" applyBorder="1"/>
    <xf numFmtId="0" fontId="6" fillId="0" borderId="12" xfId="0" applyFont="1" applyBorder="1" applyAlignment="1">
      <alignment horizontal="center"/>
    </xf>
    <xf numFmtId="0" fontId="6" fillId="3" borderId="1" xfId="0" applyFont="1" applyFill="1" applyBorder="1"/>
    <xf numFmtId="0" fontId="9" fillId="0" borderId="0" xfId="0" applyFont="1"/>
    <xf numFmtId="0" fontId="10" fillId="0" borderId="0" xfId="0" applyFont="1"/>
    <xf numFmtId="0" fontId="4" fillId="0" borderId="11" xfId="0" applyFont="1" applyBorder="1" applyAlignment="1">
      <alignment horizontal="center"/>
    </xf>
    <xf numFmtId="0" fontId="6" fillId="4" borderId="1" xfId="0" applyFont="1" applyFill="1" applyBorder="1"/>
    <xf numFmtId="0" fontId="4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11" fillId="0" borderId="0" xfId="0" applyFont="1"/>
    <xf numFmtId="0" fontId="12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/>
    <xf numFmtId="0" fontId="13" fillId="0" borderId="0" xfId="0" applyFont="1"/>
    <xf numFmtId="49" fontId="7" fillId="0" borderId="0" xfId="0" applyNumberFormat="1" applyFont="1"/>
    <xf numFmtId="49" fontId="4" fillId="0" borderId="0" xfId="0" applyNumberFormat="1" applyFont="1"/>
    <xf numFmtId="0" fontId="4" fillId="7" borderId="1" xfId="0" applyFont="1" applyFill="1" applyBorder="1"/>
    <xf numFmtId="0" fontId="14" fillId="0" borderId="0" xfId="0" applyFont="1"/>
    <xf numFmtId="49" fontId="8" fillId="0" borderId="0" xfId="0" applyNumberFormat="1" applyFont="1"/>
    <xf numFmtId="0" fontId="8" fillId="0" borderId="0" xfId="0" applyFont="1"/>
    <xf numFmtId="0" fontId="15" fillId="0" borderId="0" xfId="0" applyFont="1"/>
    <xf numFmtId="0" fontId="4" fillId="8" borderId="1" xfId="0" applyFont="1" applyFill="1" applyBorder="1"/>
    <xf numFmtId="0" fontId="0" fillId="0" borderId="0" xfId="0" applyFont="1"/>
    <xf numFmtId="0" fontId="1" fillId="0" borderId="0" xfId="0" applyFont="1"/>
    <xf numFmtId="0" fontId="16" fillId="0" borderId="0" xfId="0" applyFont="1"/>
    <xf numFmtId="0" fontId="10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00"/>
  <sheetViews>
    <sheetView workbookViewId="0"/>
  </sheetViews>
  <sheetFormatPr defaultColWidth="14.44140625" defaultRowHeight="15" customHeight="1" x14ac:dyDescent="0.3"/>
  <cols>
    <col min="1" max="1" width="24.44140625" customWidth="1"/>
    <col min="2" max="2" width="21.109375" customWidth="1"/>
    <col min="3" max="6" width="18.88671875" customWidth="1"/>
    <col min="7" max="26" width="8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/>
    <row r="4" spans="2:6" ht="14.25" customHeight="1" x14ac:dyDescent="0.3"/>
    <row r="5" spans="2:6" ht="32.25" customHeight="1" x14ac:dyDescent="0.5">
      <c r="B5" s="1" t="s">
        <v>0</v>
      </c>
    </row>
    <row r="6" spans="2:6" ht="32.25" customHeight="1" x14ac:dyDescent="0.5">
      <c r="B6" s="2" t="s">
        <v>1</v>
      </c>
      <c r="C6" s="3">
        <v>2025</v>
      </c>
    </row>
    <row r="7" spans="2:6" ht="14.25" customHeight="1" x14ac:dyDescent="0.3"/>
    <row r="8" spans="2:6" ht="24.75" customHeight="1" x14ac:dyDescent="0.35">
      <c r="B8" s="4"/>
      <c r="C8" s="5" t="s">
        <v>2</v>
      </c>
      <c r="D8" s="5" t="s">
        <v>3</v>
      </c>
      <c r="E8" s="5" t="s">
        <v>4</v>
      </c>
      <c r="F8" s="6" t="s">
        <v>5</v>
      </c>
    </row>
    <row r="9" spans="2:6" ht="24.75" customHeight="1" x14ac:dyDescent="0.3">
      <c r="B9" s="7"/>
      <c r="C9" s="8"/>
      <c r="D9" s="8"/>
      <c r="E9" s="8"/>
      <c r="F9" s="9"/>
    </row>
    <row r="10" spans="2:6" ht="24.75" customHeight="1" x14ac:dyDescent="0.35">
      <c r="B10" s="10" t="s">
        <v>6</v>
      </c>
      <c r="C10" s="11">
        <f>JuniorGirls!$K$176</f>
        <v>115</v>
      </c>
      <c r="D10" s="11">
        <f>JuniorGirls!$L$176</f>
        <v>103</v>
      </c>
      <c r="E10" s="11">
        <f>JuniorGirls!$M$176</f>
        <v>94</v>
      </c>
      <c r="F10" s="12">
        <f>JuniorGirls!$N$176</f>
        <v>63</v>
      </c>
    </row>
    <row r="11" spans="2:6" ht="24.75" customHeight="1" x14ac:dyDescent="0.35">
      <c r="B11" s="10" t="s">
        <v>7</v>
      </c>
      <c r="C11" s="11">
        <f>InterGirls!$K$245</f>
        <v>67</v>
      </c>
      <c r="D11" s="11">
        <f>InterGirls!$L$245</f>
        <v>72</v>
      </c>
      <c r="E11" s="11">
        <f>InterGirls!$M$245</f>
        <v>106</v>
      </c>
      <c r="F11" s="12">
        <f>InterGirls!$N$245</f>
        <v>124</v>
      </c>
    </row>
    <row r="12" spans="2:6" ht="24.75" customHeight="1" x14ac:dyDescent="0.35">
      <c r="B12" s="10" t="s">
        <v>8</v>
      </c>
      <c r="C12" s="11">
        <f>JuniorBoys!$K$191</f>
        <v>120</v>
      </c>
      <c r="D12" s="11">
        <f>JuniorBoys!$L$191</f>
        <v>109</v>
      </c>
      <c r="E12" s="11">
        <f>JuniorBoys!$M$191</f>
        <v>116</v>
      </c>
      <c r="F12" s="12">
        <f>JuniorBoys!$N$191</f>
        <v>87</v>
      </c>
    </row>
    <row r="13" spans="2:6" ht="24.75" customHeight="1" x14ac:dyDescent="0.35">
      <c r="B13" s="10" t="s">
        <v>9</v>
      </c>
      <c r="C13" s="11">
        <f>InterBoys!$K$245</f>
        <v>88.5</v>
      </c>
      <c r="D13" s="11">
        <f>InterBoys!$L$245</f>
        <v>125</v>
      </c>
      <c r="E13" s="11">
        <f>InterBoys!$M$245</f>
        <v>106.5</v>
      </c>
      <c r="F13" s="12">
        <f>InterBoys!$N$245</f>
        <v>108</v>
      </c>
    </row>
    <row r="14" spans="2:6" ht="24.75" customHeight="1" x14ac:dyDescent="0.35">
      <c r="B14" s="10" t="s">
        <v>10</v>
      </c>
      <c r="C14" s="11">
        <f>Hurdles!$K$114</f>
        <v>23</v>
      </c>
      <c r="D14" s="11">
        <f>Hurdles!$L$114</f>
        <v>28</v>
      </c>
      <c r="E14" s="11">
        <f>Hurdles!$M$114</f>
        <v>41</v>
      </c>
      <c r="F14" s="12">
        <f>Hurdles!$N$114</f>
        <v>11</v>
      </c>
    </row>
    <row r="15" spans="2:6" ht="24.75" customHeight="1" x14ac:dyDescent="0.35">
      <c r="B15" s="10" t="s">
        <v>11</v>
      </c>
      <c r="C15" s="11">
        <f t="shared" ref="C15:F15" si="0">SUM(C10:C14)</f>
        <v>413.5</v>
      </c>
      <c r="D15" s="11">
        <f t="shared" si="0"/>
        <v>437</v>
      </c>
      <c r="E15" s="11">
        <f t="shared" si="0"/>
        <v>463.5</v>
      </c>
      <c r="F15" s="12">
        <f t="shared" si="0"/>
        <v>393</v>
      </c>
    </row>
    <row r="16" spans="2:6" ht="24.75" customHeight="1" x14ac:dyDescent="0.35">
      <c r="B16" s="13" t="s">
        <v>12</v>
      </c>
      <c r="C16" s="14">
        <f>IF(C15&gt;=1,RANK(C15,C15:F15,0),"")</f>
        <v>3</v>
      </c>
      <c r="D16" s="14">
        <f>IF(D15&gt;=1,RANK(D15,C15:F15,0),"")</f>
        <v>2</v>
      </c>
      <c r="E16" s="14">
        <f>IF(E15&gt;=1,RANK(E15,C15:F15,0),"")</f>
        <v>1</v>
      </c>
      <c r="F16" s="15">
        <f>IF(F15&gt;=1,RANK(F15,C15:F15,0),"")</f>
        <v>4</v>
      </c>
    </row>
    <row r="17" spans="2:2" ht="14.25" customHeight="1" x14ac:dyDescent="0.3"/>
    <row r="18" spans="2:2" ht="14.25" customHeight="1" x14ac:dyDescent="0.3"/>
    <row r="19" spans="2:2" ht="14.25" customHeight="1" x14ac:dyDescent="0.3"/>
    <row r="20" spans="2:2" ht="14.25" customHeight="1" x14ac:dyDescent="0.35">
      <c r="B20" s="16" t="s">
        <v>13</v>
      </c>
    </row>
    <row r="21" spans="2:2" ht="14.25" customHeight="1" x14ac:dyDescent="0.3"/>
    <row r="22" spans="2:2" ht="14.25" customHeight="1" x14ac:dyDescent="0.3"/>
    <row r="23" spans="2:2" ht="14.25" customHeight="1" x14ac:dyDescent="0.3"/>
    <row r="24" spans="2:2" ht="14.25" customHeight="1" x14ac:dyDescent="0.3"/>
    <row r="25" spans="2:2" ht="14.25" customHeight="1" x14ac:dyDescent="0.3"/>
    <row r="26" spans="2:2" ht="14.25" customHeight="1" x14ac:dyDescent="0.3"/>
    <row r="27" spans="2:2" ht="14.25" customHeight="1" x14ac:dyDescent="0.3"/>
    <row r="28" spans="2:2" ht="14.25" customHeight="1" x14ac:dyDescent="0.3"/>
    <row r="29" spans="2:2" ht="14.25" customHeight="1" x14ac:dyDescent="0.3"/>
    <row r="30" spans="2:2" ht="14.25" customHeight="1" x14ac:dyDescent="0.3"/>
    <row r="31" spans="2:2" ht="14.25" customHeight="1" x14ac:dyDescent="0.3"/>
    <row r="32" spans="2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workbookViewId="0">
      <pane ySplit="1" topLeftCell="A121" activePane="bottomLeft" state="frozen"/>
      <selection pane="bottomLeft" activeCell="C134" sqref="C134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2.109375" customWidth="1"/>
    <col min="5" max="5" width="16.88671875" customWidth="1"/>
    <col min="6" max="7" width="11.109375" customWidth="1"/>
    <col min="8" max="8" width="8.109375" customWidth="1"/>
    <col min="9" max="9" width="7" customWidth="1"/>
    <col min="10" max="10" width="35.44140625" customWidth="1"/>
    <col min="11" max="15" width="4.88671875" customWidth="1"/>
    <col min="16" max="16" width="9.109375" customWidth="1"/>
    <col min="17" max="17" width="5.88671875" customWidth="1"/>
    <col min="18" max="18" width="6.109375" customWidth="1"/>
    <col min="19" max="19" width="24.44140625" customWidth="1"/>
    <col min="20" max="20" width="17.88671875" customWidth="1"/>
    <col min="21" max="26" width="8.6640625" customWidth="1"/>
  </cols>
  <sheetData>
    <row r="1" spans="1:20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 t="s">
        <v>21</v>
      </c>
      <c r="I1" s="20"/>
      <c r="K1" s="21" t="s">
        <v>22</v>
      </c>
      <c r="L1" s="21" t="s">
        <v>23</v>
      </c>
      <c r="M1" s="21" t="s">
        <v>24</v>
      </c>
      <c r="N1" s="21" t="s">
        <v>25</v>
      </c>
      <c r="S1" s="22" t="s">
        <v>26</v>
      </c>
    </row>
    <row r="2" spans="1:20" ht="14.25" customHeight="1" x14ac:dyDescent="0.3">
      <c r="A2" s="23" t="s">
        <v>27</v>
      </c>
      <c r="B2" s="24" t="s">
        <v>28</v>
      </c>
      <c r="C2" s="25">
        <v>47</v>
      </c>
      <c r="D2" s="26" t="str">
        <f>VLOOKUP(C2,$R$2:$T$15,2,FALSE)</f>
        <v>C Nwashukwu</v>
      </c>
      <c r="E2" s="26" t="str">
        <f>VLOOKUP(C2,$R$2:$T$15,3,FALSE)</f>
        <v>Lincolnshire</v>
      </c>
      <c r="F2" s="27" t="s">
        <v>540</v>
      </c>
      <c r="G2" s="28" t="s">
        <v>30</v>
      </c>
      <c r="H2" s="29">
        <v>8</v>
      </c>
      <c r="I2" s="20"/>
      <c r="J2" s="30" t="s">
        <v>31</v>
      </c>
      <c r="K2" s="31" t="str">
        <f t="shared" ref="K2:K9" si="0">IF($E2="","",IF(LEFT($E2,1)=$K$1,$H2,""))</f>
        <v/>
      </c>
      <c r="L2" s="31">
        <f t="shared" ref="L2:L9" si="1">IF($E2="","",IF(LEFT($E2,1)=$L$1,$H2,""))</f>
        <v>8</v>
      </c>
      <c r="M2" s="21" t="str">
        <f t="shared" ref="M2:M9" si="2">IF($E2="","",IF(LEFT($E2,1)=$M$1,$H2,""))</f>
        <v/>
      </c>
      <c r="N2" s="32" t="str">
        <f t="shared" ref="N2:N9" si="3">IF($E2="","",IF(LEFT($E2,1)=$N$1,$H2,""))</f>
        <v/>
      </c>
      <c r="R2" s="32">
        <v>9</v>
      </c>
      <c r="S2" s="25" t="s">
        <v>32</v>
      </c>
      <c r="T2" s="32" t="s">
        <v>2</v>
      </c>
    </row>
    <row r="3" spans="1:20" ht="14.25" customHeight="1" x14ac:dyDescent="0.3">
      <c r="A3" s="33" t="s">
        <v>33</v>
      </c>
      <c r="B3" s="24" t="s">
        <v>28</v>
      </c>
      <c r="C3" s="25">
        <v>9</v>
      </c>
      <c r="D3" s="26" t="str">
        <f>VLOOKUP(C3,$R$2:$T$15,2,FALSE)</f>
        <v>Amelia Mullings</v>
      </c>
      <c r="E3" s="26" t="str">
        <f>VLOOKUP(C3,$R$2:$T$15,3,FALSE)</f>
        <v>Cambridgeshire</v>
      </c>
      <c r="F3" s="27" t="s">
        <v>543</v>
      </c>
      <c r="G3" s="28" t="s">
        <v>34</v>
      </c>
      <c r="H3" s="29">
        <v>7</v>
      </c>
      <c r="I3" s="20"/>
      <c r="K3" s="31">
        <f t="shared" si="0"/>
        <v>7</v>
      </c>
      <c r="L3" s="31" t="str">
        <f t="shared" si="1"/>
        <v/>
      </c>
      <c r="M3" s="31" t="str">
        <f t="shared" si="2"/>
        <v/>
      </c>
      <c r="N3" s="21" t="str">
        <f t="shared" si="3"/>
        <v/>
      </c>
      <c r="R3" s="32">
        <v>10</v>
      </c>
      <c r="S3" s="25" t="s">
        <v>35</v>
      </c>
      <c r="T3" s="32" t="s">
        <v>2</v>
      </c>
    </row>
    <row r="4" spans="1:20" ht="14.25" customHeight="1" x14ac:dyDescent="0.3">
      <c r="A4" s="33"/>
      <c r="B4" s="24" t="s">
        <v>28</v>
      </c>
      <c r="C4" s="55" t="s">
        <v>38</v>
      </c>
      <c r="D4" s="26" t="str">
        <f>VLOOKUP(C4,$R$2:$T$15,2,FALSE)</f>
        <v>Elyse Morgan</v>
      </c>
      <c r="E4" s="26" t="str">
        <f>VLOOKUP(C4,$R$2:$T$15,3,FALSE)</f>
        <v>Cambridgeshire</v>
      </c>
      <c r="F4" s="27" t="s">
        <v>543</v>
      </c>
      <c r="G4" s="28" t="s">
        <v>36</v>
      </c>
      <c r="H4" s="29">
        <v>6</v>
      </c>
      <c r="I4" s="20"/>
      <c r="J4" s="34" t="s">
        <v>37</v>
      </c>
      <c r="K4" s="31">
        <f t="shared" si="0"/>
        <v>6</v>
      </c>
      <c r="L4" s="31" t="str">
        <f t="shared" si="1"/>
        <v/>
      </c>
      <c r="M4" s="21" t="str">
        <f t="shared" si="2"/>
        <v/>
      </c>
      <c r="N4" s="32" t="str">
        <f t="shared" si="3"/>
        <v/>
      </c>
      <c r="R4" s="32" t="s">
        <v>38</v>
      </c>
      <c r="S4" s="25" t="s">
        <v>39</v>
      </c>
      <c r="T4" s="32" t="s">
        <v>2</v>
      </c>
    </row>
    <row r="5" spans="1:20" ht="14.25" customHeight="1" x14ac:dyDescent="0.3">
      <c r="A5" s="33"/>
      <c r="B5" s="24" t="s">
        <v>28</v>
      </c>
      <c r="C5" s="25">
        <v>10</v>
      </c>
      <c r="D5" s="26" t="str">
        <f>VLOOKUP(C5,$R$2:$T$15,2,FALSE)</f>
        <v>Nathina Lewis</v>
      </c>
      <c r="E5" s="26" t="str">
        <f>VLOOKUP(C5,$R$2:$T$15,3,FALSE)</f>
        <v>Cambridgeshire</v>
      </c>
      <c r="F5" s="27" t="s">
        <v>546</v>
      </c>
      <c r="G5" s="28" t="s">
        <v>40</v>
      </c>
      <c r="H5" s="29">
        <v>5</v>
      </c>
      <c r="I5" s="20"/>
      <c r="J5" s="34" t="s">
        <v>41</v>
      </c>
      <c r="K5" s="31">
        <f t="shared" si="0"/>
        <v>5</v>
      </c>
      <c r="L5" s="31" t="str">
        <f t="shared" si="1"/>
        <v/>
      </c>
      <c r="M5" s="21" t="str">
        <f t="shared" si="2"/>
        <v/>
      </c>
      <c r="N5" s="32" t="str">
        <f t="shared" si="3"/>
        <v/>
      </c>
      <c r="R5" s="54" t="s">
        <v>468</v>
      </c>
      <c r="S5" s="55" t="s">
        <v>102</v>
      </c>
      <c r="T5" s="32" t="s">
        <v>2</v>
      </c>
    </row>
    <row r="6" spans="1:20" ht="14.25" customHeight="1" x14ac:dyDescent="0.3">
      <c r="A6" s="33"/>
      <c r="B6" s="24" t="s">
        <v>28</v>
      </c>
      <c r="C6" s="25">
        <v>55</v>
      </c>
      <c r="D6" s="26" t="str">
        <f>VLOOKUP(C6,$R$2:$T$15,2,FALSE)</f>
        <v xml:space="preserve"> Caelah-Leigh White</v>
      </c>
      <c r="E6" s="26" t="str">
        <f>VLOOKUP(C6,$R$2:$T$15,3,FALSE)</f>
        <v>Norfolk</v>
      </c>
      <c r="F6" s="27" t="s">
        <v>547</v>
      </c>
      <c r="G6" s="28" t="s">
        <v>43</v>
      </c>
      <c r="H6" s="29">
        <v>4</v>
      </c>
      <c r="I6" s="20"/>
      <c r="J6" s="34" t="s">
        <v>44</v>
      </c>
      <c r="K6" s="31" t="str">
        <f t="shared" si="0"/>
        <v/>
      </c>
      <c r="L6" s="31" t="str">
        <f t="shared" si="1"/>
        <v/>
      </c>
      <c r="M6" s="21">
        <f t="shared" si="2"/>
        <v>4</v>
      </c>
      <c r="N6" s="32" t="str">
        <f t="shared" si="3"/>
        <v/>
      </c>
      <c r="R6" s="32">
        <v>47</v>
      </c>
      <c r="S6" s="25" t="s">
        <v>42</v>
      </c>
      <c r="T6" s="32" t="s">
        <v>3</v>
      </c>
    </row>
    <row r="7" spans="1:20" ht="14.25" customHeight="1" x14ac:dyDescent="0.3">
      <c r="A7" s="33"/>
      <c r="B7" s="24" t="s">
        <v>28</v>
      </c>
      <c r="C7" s="25" t="s">
        <v>468</v>
      </c>
      <c r="D7" s="26" t="str">
        <f>VLOOKUP(C7,$R$2:$T$15,2,FALSE)</f>
        <v>Simone Scott</v>
      </c>
      <c r="E7" s="26" t="str">
        <f>VLOOKUP(C7,$R$2:$T$15,3,FALSE)</f>
        <v>Cambridgeshire</v>
      </c>
      <c r="F7" s="27" t="s">
        <v>544</v>
      </c>
      <c r="G7" s="28" t="s">
        <v>46</v>
      </c>
      <c r="H7" s="29">
        <v>3</v>
      </c>
      <c r="I7" s="20"/>
      <c r="J7" s="34" t="s">
        <v>47</v>
      </c>
      <c r="K7" s="31">
        <f t="shared" si="0"/>
        <v>3</v>
      </c>
      <c r="L7" s="31" t="str">
        <f t="shared" si="1"/>
        <v/>
      </c>
      <c r="M7" s="21" t="str">
        <f t="shared" si="2"/>
        <v/>
      </c>
      <c r="N7" s="32" t="str">
        <f t="shared" si="3"/>
        <v/>
      </c>
      <c r="R7" s="32">
        <v>48</v>
      </c>
      <c r="S7" s="25" t="s">
        <v>45</v>
      </c>
      <c r="T7" s="32" t="s">
        <v>3</v>
      </c>
    </row>
    <row r="8" spans="1:20" ht="14.25" customHeight="1" x14ac:dyDescent="0.3">
      <c r="A8" s="33"/>
      <c r="B8" s="24" t="s">
        <v>28</v>
      </c>
      <c r="C8" s="25">
        <v>48</v>
      </c>
      <c r="D8" s="26" t="str">
        <f>VLOOKUP(C8,$R$2:$T$15,2,FALSE)</f>
        <v>M Mlazlazi</v>
      </c>
      <c r="E8" s="26" t="str">
        <f>VLOOKUP(C8,$R$2:$T$15,3,FALSE)</f>
        <v>Lincolnshire</v>
      </c>
      <c r="F8" s="27" t="s">
        <v>544</v>
      </c>
      <c r="G8" s="28" t="s">
        <v>49</v>
      </c>
      <c r="H8" s="29">
        <v>2</v>
      </c>
      <c r="I8" s="20"/>
      <c r="K8" s="31" t="str">
        <f t="shared" si="0"/>
        <v/>
      </c>
      <c r="L8" s="31">
        <f t="shared" si="1"/>
        <v>2</v>
      </c>
      <c r="M8" s="21" t="str">
        <f t="shared" si="2"/>
        <v/>
      </c>
      <c r="N8" s="32" t="str">
        <f t="shared" si="3"/>
        <v/>
      </c>
      <c r="R8" s="32" t="s">
        <v>48</v>
      </c>
      <c r="S8" s="32" t="s">
        <v>29</v>
      </c>
      <c r="T8" s="32" t="s">
        <v>3</v>
      </c>
    </row>
    <row r="9" spans="1:20" ht="14.25" customHeight="1" x14ac:dyDescent="0.3">
      <c r="A9" s="33"/>
      <c r="B9" s="24" t="s">
        <v>28</v>
      </c>
      <c r="C9" s="25">
        <v>56</v>
      </c>
      <c r="D9" s="26" t="str">
        <f>VLOOKUP(C9,$R$2:$T$15,2,FALSE)</f>
        <v>Faith Ajai</v>
      </c>
      <c r="E9" s="26" t="str">
        <f>VLOOKUP(C9,$R$2:$T$15,3,FALSE)</f>
        <v>Norfolk</v>
      </c>
      <c r="F9" s="27" t="s">
        <v>548</v>
      </c>
      <c r="G9" s="28" t="s">
        <v>51</v>
      </c>
      <c r="H9" s="29">
        <v>1</v>
      </c>
      <c r="I9" s="20"/>
      <c r="J9" s="36" t="s">
        <v>52</v>
      </c>
      <c r="K9" s="31" t="str">
        <f t="shared" si="0"/>
        <v/>
      </c>
      <c r="L9" s="31" t="str">
        <f t="shared" si="1"/>
        <v/>
      </c>
      <c r="M9" s="21">
        <f t="shared" si="2"/>
        <v>1</v>
      </c>
      <c r="N9" s="32" t="str">
        <f t="shared" si="3"/>
        <v/>
      </c>
      <c r="R9" s="32">
        <v>55</v>
      </c>
      <c r="S9" s="35" t="s">
        <v>50</v>
      </c>
      <c r="T9" s="32" t="s">
        <v>4</v>
      </c>
    </row>
    <row r="10" spans="1:20" ht="14.25" customHeight="1" x14ac:dyDescent="0.3">
      <c r="A10" s="33"/>
      <c r="B10" s="24" t="s">
        <v>28</v>
      </c>
      <c r="C10" s="25">
        <v>75</v>
      </c>
      <c r="D10" s="26" t="str">
        <f>VLOOKUP(C10,$R$2:$T$15,2,FALSE)</f>
        <v>Katherine Fletcher</v>
      </c>
      <c r="E10" s="26" t="str">
        <f>VLOOKUP(C10,$R$2:$T$15,3,FALSE)</f>
        <v>Suffolk</v>
      </c>
      <c r="F10" s="27" t="s">
        <v>530</v>
      </c>
      <c r="G10" s="28"/>
      <c r="H10" s="29"/>
      <c r="I10" s="20"/>
      <c r="J10" s="36" t="s">
        <v>54</v>
      </c>
      <c r="K10" s="31"/>
      <c r="L10" s="31"/>
      <c r="M10" s="21"/>
      <c r="R10" s="32">
        <v>56</v>
      </c>
      <c r="S10" s="35" t="s">
        <v>53</v>
      </c>
      <c r="T10" s="32" t="s">
        <v>4</v>
      </c>
    </row>
    <row r="11" spans="1:20" ht="14.25" customHeight="1" x14ac:dyDescent="0.3">
      <c r="A11" s="33"/>
      <c r="B11" s="24" t="s">
        <v>28</v>
      </c>
      <c r="C11" s="25">
        <v>76</v>
      </c>
      <c r="D11" s="26" t="str">
        <f>VLOOKUP(C11,$R$2:$T$15,2,FALSE)</f>
        <v>Khadijatou Bah</v>
      </c>
      <c r="E11" s="26" t="str">
        <f>VLOOKUP(C11,$R$2:$T$15,3,FALSE)</f>
        <v>Suffolk</v>
      </c>
      <c r="F11" s="27" t="s">
        <v>549</v>
      </c>
      <c r="G11" s="28"/>
      <c r="H11" s="29"/>
      <c r="I11" s="20"/>
      <c r="K11" s="31"/>
      <c r="L11" s="31"/>
      <c r="M11" s="21"/>
      <c r="R11" s="32" t="s">
        <v>55</v>
      </c>
      <c r="S11" s="32" t="s">
        <v>29</v>
      </c>
      <c r="T11" s="32" t="s">
        <v>4</v>
      </c>
    </row>
    <row r="12" spans="1:20" ht="14.25" customHeight="1" x14ac:dyDescent="0.3">
      <c r="A12" s="33"/>
      <c r="B12" s="24" t="s">
        <v>28</v>
      </c>
      <c r="C12" s="25" t="s">
        <v>29</v>
      </c>
      <c r="D12" s="26">
        <f>VLOOKUP(C12,$R$2:$T$15,2,FALSE)</f>
        <v>0</v>
      </c>
      <c r="E12" s="26" t="str">
        <f>VLOOKUP(C12,$R$2:$T$15,3,FALSE)</f>
        <v>.</v>
      </c>
      <c r="F12" s="27"/>
      <c r="G12" s="28"/>
      <c r="H12" s="29"/>
      <c r="I12" s="20"/>
      <c r="K12" s="31"/>
      <c r="L12" s="31"/>
      <c r="M12" s="21"/>
      <c r="R12" s="32">
        <v>75</v>
      </c>
      <c r="S12" s="37" t="s">
        <v>56</v>
      </c>
      <c r="T12" s="32" t="s">
        <v>5</v>
      </c>
    </row>
    <row r="13" spans="1:20" ht="14.25" customHeight="1" x14ac:dyDescent="0.3">
      <c r="A13" s="33"/>
      <c r="B13" s="24" t="s">
        <v>28</v>
      </c>
      <c r="C13" s="25" t="s">
        <v>29</v>
      </c>
      <c r="D13" s="26">
        <f>VLOOKUP(C13,$R$2:$T$15,2,FALSE)</f>
        <v>0</v>
      </c>
      <c r="E13" s="26" t="str">
        <f>VLOOKUP(C13,$R$2:$T$15,3,FALSE)</f>
        <v>.</v>
      </c>
      <c r="F13" s="27"/>
      <c r="G13" s="28"/>
      <c r="H13" s="29"/>
      <c r="I13" s="20"/>
      <c r="K13" s="31"/>
      <c r="L13" s="31"/>
      <c r="M13" s="21"/>
      <c r="R13" s="32">
        <v>76</v>
      </c>
      <c r="S13" s="37" t="s">
        <v>57</v>
      </c>
      <c r="T13" s="32" t="s">
        <v>5</v>
      </c>
    </row>
    <row r="14" spans="1:20" ht="14.25" customHeight="1" x14ac:dyDescent="0.3">
      <c r="A14" s="33"/>
      <c r="B14" s="24"/>
      <c r="C14" s="32" t="s">
        <v>29</v>
      </c>
      <c r="D14" s="26"/>
      <c r="E14" s="26"/>
      <c r="F14" s="27"/>
      <c r="G14" s="28"/>
      <c r="H14" s="29"/>
      <c r="I14" s="20"/>
      <c r="K14" s="31"/>
      <c r="L14" s="31"/>
      <c r="M14" s="21"/>
      <c r="R14" s="32" t="s">
        <v>58</v>
      </c>
      <c r="S14" s="32" t="s">
        <v>29</v>
      </c>
      <c r="T14" s="32" t="s">
        <v>5</v>
      </c>
    </row>
    <row r="15" spans="1:20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K15" s="31"/>
      <c r="L15" s="31"/>
      <c r="M15" s="21"/>
      <c r="R15" s="32" t="s">
        <v>29</v>
      </c>
      <c r="T15" s="32" t="s">
        <v>29</v>
      </c>
    </row>
    <row r="16" spans="1:20" ht="14.25" customHeight="1" x14ac:dyDescent="0.3">
      <c r="A16" s="23" t="s">
        <v>59</v>
      </c>
      <c r="B16" s="24" t="s">
        <v>28</v>
      </c>
      <c r="C16" s="25">
        <v>9</v>
      </c>
      <c r="D16" s="26" t="str">
        <f t="shared" ref="D16:D27" si="4">VLOOKUP(C16,$R$17:$T$43,2,FALSE)</f>
        <v>Elyse Morgan</v>
      </c>
      <c r="E16" s="26" t="str">
        <f>VLOOKUP(C16,$R$2:$T$15,3,FALSE)</f>
        <v>Cambridgeshire</v>
      </c>
      <c r="F16" s="27" t="s">
        <v>691</v>
      </c>
      <c r="G16" s="28" t="s">
        <v>30</v>
      </c>
      <c r="H16" s="29">
        <v>8</v>
      </c>
      <c r="I16" s="20"/>
      <c r="K16" s="31">
        <f t="shared" ref="K16:K23" si="5">IF($E16="","",IF(LEFT($E16,1)=$K$1,$H16,""))</f>
        <v>8</v>
      </c>
      <c r="L16" s="31" t="str">
        <f t="shared" ref="L16:L23" si="6">IF($E16="","",IF(LEFT($E16,1)=$L$1,$H16,""))</f>
        <v/>
      </c>
      <c r="M16" s="21" t="str">
        <f t="shared" ref="M16:M23" si="7">IF($E16="","",IF(LEFT($E16,1)=$M$1,$H16,""))</f>
        <v/>
      </c>
      <c r="N16" s="32" t="str">
        <f t="shared" ref="N16:N23" si="8">IF($E16="","",IF(LEFT($E16,1)=$N$1,$H16,""))</f>
        <v/>
      </c>
    </row>
    <row r="17" spans="1:20" ht="14.25" customHeight="1" x14ac:dyDescent="0.3">
      <c r="A17" s="38" t="s">
        <v>33</v>
      </c>
      <c r="B17" s="24" t="s">
        <v>28</v>
      </c>
      <c r="C17" s="25">
        <v>55</v>
      </c>
      <c r="D17" s="26" t="str">
        <f t="shared" si="4"/>
        <v>.Caelah Leigh Whyte</v>
      </c>
      <c r="E17" s="26" t="str">
        <f>VLOOKUP(C17,$R$2:$T$15,3,FALSE)</f>
        <v>Norfolk</v>
      </c>
      <c r="F17" s="27" t="s">
        <v>699</v>
      </c>
      <c r="G17" s="28" t="s">
        <v>34</v>
      </c>
      <c r="H17" s="29">
        <v>7</v>
      </c>
      <c r="I17" s="20"/>
      <c r="K17" s="31" t="str">
        <f t="shared" si="5"/>
        <v/>
      </c>
      <c r="L17" s="31" t="str">
        <f t="shared" si="6"/>
        <v/>
      </c>
      <c r="M17" s="21">
        <f t="shared" si="7"/>
        <v>7</v>
      </c>
      <c r="N17" s="32" t="str">
        <f t="shared" si="8"/>
        <v/>
      </c>
      <c r="R17" s="32">
        <v>9</v>
      </c>
      <c r="S17" s="25" t="s">
        <v>39</v>
      </c>
      <c r="T17" s="32" t="s">
        <v>2</v>
      </c>
    </row>
    <row r="18" spans="1:20" ht="14.25" customHeight="1" x14ac:dyDescent="0.3">
      <c r="A18" s="33"/>
      <c r="B18" s="24" t="s">
        <v>28</v>
      </c>
      <c r="C18" s="25">
        <v>10</v>
      </c>
      <c r="D18" s="26" t="str">
        <f t="shared" si="4"/>
        <v>Amelia Mullings</v>
      </c>
      <c r="E18" s="26" t="str">
        <f>VLOOKUP(C18,$R$2:$T$15,3,FALSE)</f>
        <v>Cambridgeshire</v>
      </c>
      <c r="F18" s="27" t="s">
        <v>628</v>
      </c>
      <c r="G18" s="28" t="s">
        <v>36</v>
      </c>
      <c r="H18" s="29">
        <v>6</v>
      </c>
      <c r="I18" s="20"/>
      <c r="K18" s="31">
        <f t="shared" si="5"/>
        <v>6</v>
      </c>
      <c r="L18" s="31" t="str">
        <f t="shared" si="6"/>
        <v/>
      </c>
      <c r="M18" s="21" t="str">
        <f t="shared" si="7"/>
        <v/>
      </c>
      <c r="N18" s="32" t="str">
        <f t="shared" si="8"/>
        <v/>
      </c>
      <c r="R18" s="32">
        <v>10</v>
      </c>
      <c r="S18" s="25" t="s">
        <v>32</v>
      </c>
      <c r="T18" s="32" t="s">
        <v>2</v>
      </c>
    </row>
    <row r="19" spans="1:20" ht="14.25" customHeight="1" x14ac:dyDescent="0.3">
      <c r="A19" s="33"/>
      <c r="B19" s="24" t="s">
        <v>28</v>
      </c>
      <c r="C19" s="25">
        <v>76</v>
      </c>
      <c r="D19" s="26" t="str">
        <f t="shared" si="4"/>
        <v>Davina Oladele</v>
      </c>
      <c r="E19" s="26" t="str">
        <f>VLOOKUP(C19,$R$2:$T$15,3,FALSE)</f>
        <v>Suffolk</v>
      </c>
      <c r="F19" s="27" t="s">
        <v>700</v>
      </c>
      <c r="G19" s="28" t="s">
        <v>40</v>
      </c>
      <c r="H19" s="29">
        <v>5</v>
      </c>
      <c r="I19" s="20"/>
      <c r="K19" s="31" t="str">
        <f t="shared" si="5"/>
        <v/>
      </c>
      <c r="L19" s="31" t="str">
        <f t="shared" si="6"/>
        <v/>
      </c>
      <c r="M19" s="21" t="str">
        <f t="shared" si="7"/>
        <v/>
      </c>
      <c r="N19" s="32">
        <f t="shared" si="8"/>
        <v>5</v>
      </c>
      <c r="R19" s="32" t="s">
        <v>38</v>
      </c>
      <c r="S19" s="25" t="s">
        <v>60</v>
      </c>
      <c r="T19" s="32" t="s">
        <v>2</v>
      </c>
    </row>
    <row r="20" spans="1:20" ht="14.25" customHeight="1" x14ac:dyDescent="0.3">
      <c r="A20" s="23"/>
      <c r="B20" s="24" t="s">
        <v>28</v>
      </c>
      <c r="C20" s="25">
        <v>47</v>
      </c>
      <c r="D20" s="26" t="str">
        <f t="shared" si="4"/>
        <v>T Porter</v>
      </c>
      <c r="E20" s="26" t="str">
        <f>VLOOKUP(C20,$R$2:$T$15,3,FALSE)</f>
        <v>Lincolnshire</v>
      </c>
      <c r="F20" s="27" t="s">
        <v>698</v>
      </c>
      <c r="G20" s="28" t="s">
        <v>43</v>
      </c>
      <c r="H20" s="29">
        <v>4</v>
      </c>
      <c r="I20" s="20"/>
      <c r="K20" s="31" t="str">
        <f t="shared" si="5"/>
        <v/>
      </c>
      <c r="L20" s="31">
        <f t="shared" si="6"/>
        <v>4</v>
      </c>
      <c r="M20" s="21" t="str">
        <f t="shared" si="7"/>
        <v/>
      </c>
      <c r="N20" s="32" t="str">
        <f t="shared" si="8"/>
        <v/>
      </c>
      <c r="R20" s="32">
        <v>47</v>
      </c>
      <c r="S20" s="25" t="s">
        <v>61</v>
      </c>
      <c r="T20" s="32" t="s">
        <v>3</v>
      </c>
    </row>
    <row r="21" spans="1:20" ht="14.25" customHeight="1" x14ac:dyDescent="0.3">
      <c r="A21" s="33"/>
      <c r="B21" s="24" t="s">
        <v>28</v>
      </c>
      <c r="C21" s="25">
        <v>75</v>
      </c>
      <c r="D21" s="26" t="str">
        <f t="shared" si="4"/>
        <v>Nina Cant</v>
      </c>
      <c r="E21" s="26" t="str">
        <f>VLOOKUP(C21,$R$2:$T$15,3,FALSE)</f>
        <v>Suffolk</v>
      </c>
      <c r="F21" s="27" t="s">
        <v>701</v>
      </c>
      <c r="G21" s="28" t="s">
        <v>46</v>
      </c>
      <c r="H21" s="29">
        <v>3</v>
      </c>
      <c r="I21" s="20"/>
      <c r="K21" s="31" t="str">
        <f t="shared" si="5"/>
        <v/>
      </c>
      <c r="L21" s="31" t="str">
        <f t="shared" si="6"/>
        <v/>
      </c>
      <c r="M21" s="21" t="str">
        <f t="shared" si="7"/>
        <v/>
      </c>
      <c r="N21" s="32">
        <f t="shared" si="8"/>
        <v>3</v>
      </c>
      <c r="R21" s="32">
        <v>48</v>
      </c>
      <c r="S21" s="25" t="s">
        <v>62</v>
      </c>
      <c r="T21" s="32" t="s">
        <v>3</v>
      </c>
    </row>
    <row r="22" spans="1:20" ht="14.25" customHeight="1" x14ac:dyDescent="0.3">
      <c r="A22" s="33"/>
      <c r="B22" s="24" t="s">
        <v>28</v>
      </c>
      <c r="C22" s="25">
        <v>48</v>
      </c>
      <c r="D22" s="26" t="str">
        <f t="shared" si="4"/>
        <v>A Christie</v>
      </c>
      <c r="E22" s="26" t="str">
        <f>VLOOKUP(C22,$R$2:$T$15,3,FALSE)</f>
        <v>Lincolnshire</v>
      </c>
      <c r="F22" s="27" t="s">
        <v>702</v>
      </c>
      <c r="G22" s="28" t="s">
        <v>49</v>
      </c>
      <c r="H22" s="39">
        <v>2</v>
      </c>
      <c r="I22" s="20"/>
      <c r="K22" s="31" t="str">
        <f t="shared" si="5"/>
        <v/>
      </c>
      <c r="L22" s="31">
        <f t="shared" si="6"/>
        <v>2</v>
      </c>
      <c r="M22" s="21" t="str">
        <f t="shared" si="7"/>
        <v/>
      </c>
      <c r="N22" s="32" t="str">
        <f t="shared" si="8"/>
        <v/>
      </c>
      <c r="R22" s="32" t="s">
        <v>48</v>
      </c>
      <c r="S22" s="32" t="s">
        <v>29</v>
      </c>
      <c r="T22" s="32" t="s">
        <v>3</v>
      </c>
    </row>
    <row r="23" spans="1:20" ht="14.25" customHeight="1" x14ac:dyDescent="0.3">
      <c r="A23" s="33"/>
      <c r="B23" s="24" t="s">
        <v>28</v>
      </c>
      <c r="C23" s="25">
        <v>56</v>
      </c>
      <c r="D23" s="26" t="str">
        <f t="shared" si="4"/>
        <v>.Emmie Brooks</v>
      </c>
      <c r="E23" s="26" t="str">
        <f>VLOOKUP(C23,$R$2:$T$15,3,FALSE)</f>
        <v>Norfolk</v>
      </c>
      <c r="F23" s="27" t="s">
        <v>703</v>
      </c>
      <c r="G23" s="28" t="s">
        <v>51</v>
      </c>
      <c r="H23" s="29">
        <v>1</v>
      </c>
      <c r="I23" s="20"/>
      <c r="K23" s="31" t="str">
        <f t="shared" si="5"/>
        <v/>
      </c>
      <c r="L23" s="31" t="str">
        <f t="shared" si="6"/>
        <v/>
      </c>
      <c r="M23" s="21">
        <f t="shared" si="7"/>
        <v>1</v>
      </c>
      <c r="N23" s="32" t="str">
        <f t="shared" si="8"/>
        <v/>
      </c>
      <c r="R23" s="32">
        <v>55</v>
      </c>
      <c r="S23" s="35" t="s">
        <v>63</v>
      </c>
      <c r="T23" s="32" t="s">
        <v>4</v>
      </c>
    </row>
    <row r="24" spans="1:20" ht="14.25" customHeight="1" x14ac:dyDescent="0.3">
      <c r="A24" s="33"/>
      <c r="B24" s="24" t="s">
        <v>28</v>
      </c>
      <c r="C24" s="25" t="s">
        <v>29</v>
      </c>
      <c r="D24" s="26">
        <f t="shared" si="4"/>
        <v>0</v>
      </c>
      <c r="E24" s="26" t="str">
        <f>VLOOKUP(C24,$R$2:$T$15,3,FALSE)</f>
        <v>.</v>
      </c>
      <c r="F24" s="27"/>
      <c r="G24" s="28"/>
      <c r="H24" s="29"/>
      <c r="I24" s="20"/>
      <c r="K24" s="31"/>
      <c r="L24" s="31"/>
      <c r="M24" s="21"/>
      <c r="R24" s="32">
        <v>56</v>
      </c>
      <c r="S24" s="35" t="s">
        <v>64</v>
      </c>
      <c r="T24" s="32" t="s">
        <v>4</v>
      </c>
    </row>
    <row r="25" spans="1:20" ht="14.25" customHeight="1" x14ac:dyDescent="0.3">
      <c r="A25" s="33"/>
      <c r="B25" s="24" t="s">
        <v>28</v>
      </c>
      <c r="C25" s="25" t="s">
        <v>29</v>
      </c>
      <c r="D25" s="26" t="s">
        <v>704</v>
      </c>
      <c r="E25" s="26" t="str">
        <f>VLOOKUP(C25,$R$2:$T$15,3,FALSE)</f>
        <v>.</v>
      </c>
      <c r="F25" s="27" t="s">
        <v>705</v>
      </c>
      <c r="G25" s="28"/>
      <c r="H25" s="29"/>
      <c r="I25" s="20"/>
      <c r="K25" s="31"/>
      <c r="L25" s="31"/>
      <c r="M25" s="21"/>
      <c r="R25" s="32" t="s">
        <v>55</v>
      </c>
      <c r="S25" s="32" t="s">
        <v>29</v>
      </c>
      <c r="T25" s="32" t="s">
        <v>4</v>
      </c>
    </row>
    <row r="26" spans="1:20" ht="14.25" customHeight="1" x14ac:dyDescent="0.3">
      <c r="A26" s="33"/>
      <c r="B26" s="24" t="s">
        <v>28</v>
      </c>
      <c r="C26" s="25" t="s">
        <v>29</v>
      </c>
      <c r="D26" s="26">
        <f t="shared" si="4"/>
        <v>0</v>
      </c>
      <c r="E26" s="26" t="str">
        <f>VLOOKUP(C26,$R$2:$T$15,3,FALSE)</f>
        <v>.</v>
      </c>
      <c r="F26" s="27"/>
      <c r="G26" s="28"/>
      <c r="H26" s="29"/>
      <c r="I26" s="20"/>
      <c r="K26" s="31"/>
      <c r="L26" s="31"/>
      <c r="M26" s="21"/>
      <c r="R26" s="32">
        <v>75</v>
      </c>
      <c r="S26" s="37" t="s">
        <v>65</v>
      </c>
      <c r="T26" s="32" t="s">
        <v>5</v>
      </c>
    </row>
    <row r="27" spans="1:20" ht="14.25" customHeight="1" x14ac:dyDescent="0.3">
      <c r="A27" s="33"/>
      <c r="B27" s="24" t="s">
        <v>28</v>
      </c>
      <c r="C27" s="25" t="s">
        <v>29</v>
      </c>
      <c r="D27" s="26">
        <f t="shared" si="4"/>
        <v>0</v>
      </c>
      <c r="E27" s="26" t="str">
        <f>VLOOKUP(C27,$R$2:$T$15,3,FALSE)</f>
        <v>.</v>
      </c>
      <c r="F27" s="27"/>
      <c r="G27" s="28"/>
      <c r="H27" s="29"/>
      <c r="I27" s="20"/>
      <c r="K27" s="31"/>
      <c r="L27" s="31"/>
      <c r="M27" s="21"/>
      <c r="R27" s="32">
        <v>76</v>
      </c>
      <c r="S27" s="37" t="s">
        <v>66</v>
      </c>
      <c r="T27" s="32" t="s">
        <v>5</v>
      </c>
    </row>
    <row r="28" spans="1:20" ht="14.25" customHeight="1" x14ac:dyDescent="0.3">
      <c r="A28" s="33"/>
      <c r="B28" s="24"/>
      <c r="C28" s="25"/>
      <c r="D28" s="26"/>
      <c r="E28" s="26"/>
      <c r="F28" s="27"/>
      <c r="G28" s="28"/>
      <c r="H28" s="29"/>
      <c r="I28" s="20"/>
      <c r="K28" s="31"/>
      <c r="L28" s="31"/>
      <c r="M28" s="21"/>
      <c r="R28" s="32" t="s">
        <v>58</v>
      </c>
      <c r="S28" s="32" t="s">
        <v>29</v>
      </c>
      <c r="T28" s="32" t="s">
        <v>5</v>
      </c>
    </row>
    <row r="29" spans="1:20" ht="14.25" customHeight="1" x14ac:dyDescent="0.3">
      <c r="A29" s="33"/>
      <c r="B29" s="24"/>
      <c r="C29" s="25"/>
      <c r="D29" s="26"/>
      <c r="E29" s="26"/>
      <c r="F29" s="27"/>
      <c r="G29" s="28"/>
      <c r="H29" s="29"/>
      <c r="I29" s="20"/>
      <c r="K29" s="31"/>
      <c r="L29" s="31"/>
      <c r="M29" s="21"/>
    </row>
    <row r="30" spans="1:20" ht="14.25" customHeight="1" x14ac:dyDescent="0.3">
      <c r="A30" s="23" t="s">
        <v>67</v>
      </c>
      <c r="B30" s="24" t="s">
        <v>28</v>
      </c>
      <c r="C30" s="25">
        <v>9</v>
      </c>
      <c r="D30" s="26" t="str">
        <f t="shared" ref="D30:D37" si="9">VLOOKUP(C30,$R$31:$T$43,2,FALSE)</f>
        <v>Kitty Kelly</v>
      </c>
      <c r="E30" s="26" t="str">
        <f>VLOOKUP(C30,$R$2:$T$15,3,FALSE)</f>
        <v>Cambridgeshire</v>
      </c>
      <c r="F30" s="27" t="s">
        <v>620</v>
      </c>
      <c r="G30" s="28" t="s">
        <v>30</v>
      </c>
      <c r="H30" s="29">
        <v>8</v>
      </c>
      <c r="I30" s="20"/>
      <c r="K30" s="31">
        <f t="shared" ref="K30:K37" si="10">IF($E30="","",IF(LEFT($E30,1)=$K$1,$H30,""))</f>
        <v>8</v>
      </c>
      <c r="L30" s="31" t="str">
        <f t="shared" ref="L30:L37" si="11">IF($E30="","",IF(LEFT($E30,1)=$L$1,$H30,""))</f>
        <v/>
      </c>
      <c r="M30" s="21" t="str">
        <f t="shared" ref="M30:M37" si="12">IF($E30="","",IF(LEFT($E30,1)=$M$1,$H30,""))</f>
        <v/>
      </c>
      <c r="N30" s="32" t="str">
        <f t="shared" ref="N30:N37" si="13">IF($E30="","",IF(LEFT($E30,1)=$N$1,$H30,""))</f>
        <v/>
      </c>
    </row>
    <row r="31" spans="1:20" ht="14.25" customHeight="1" x14ac:dyDescent="0.3">
      <c r="A31" s="38" t="s">
        <v>33</v>
      </c>
      <c r="B31" s="24" t="s">
        <v>28</v>
      </c>
      <c r="C31" s="25">
        <v>47</v>
      </c>
      <c r="D31" s="26" t="str">
        <f t="shared" si="9"/>
        <v>O Peach</v>
      </c>
      <c r="E31" s="26" t="str">
        <f>VLOOKUP(C31,$R$2:$T$15,3,FALSE)</f>
        <v>Lincolnshire</v>
      </c>
      <c r="F31" s="27" t="s">
        <v>621</v>
      </c>
      <c r="G31" s="28" t="s">
        <v>34</v>
      </c>
      <c r="H31" s="29">
        <v>7</v>
      </c>
      <c r="I31" s="20"/>
      <c r="K31" s="31" t="str">
        <f t="shared" si="10"/>
        <v/>
      </c>
      <c r="L31" s="31">
        <f t="shared" si="11"/>
        <v>7</v>
      </c>
      <c r="M31" s="21" t="str">
        <f t="shared" si="12"/>
        <v/>
      </c>
      <c r="N31" s="32" t="str">
        <f t="shared" si="13"/>
        <v/>
      </c>
      <c r="R31" s="32">
        <v>9</v>
      </c>
      <c r="S31" s="25" t="s">
        <v>68</v>
      </c>
      <c r="T31" s="32" t="s">
        <v>2</v>
      </c>
    </row>
    <row r="32" spans="1:20" ht="14.25" customHeight="1" x14ac:dyDescent="0.3">
      <c r="A32" s="33"/>
      <c r="B32" s="24" t="s">
        <v>28</v>
      </c>
      <c r="C32" s="25">
        <v>75</v>
      </c>
      <c r="D32" s="26" t="str">
        <f t="shared" si="9"/>
        <v>Lavinia Smith</v>
      </c>
      <c r="E32" s="26" t="str">
        <f>VLOOKUP(C32,$R$2:$T$15,3,FALSE)</f>
        <v>Suffolk</v>
      </c>
      <c r="F32" s="27" t="s">
        <v>622</v>
      </c>
      <c r="G32" s="28" t="s">
        <v>36</v>
      </c>
      <c r="H32" s="29">
        <v>6</v>
      </c>
      <c r="I32" s="20"/>
      <c r="K32" s="31" t="str">
        <f t="shared" si="10"/>
        <v/>
      </c>
      <c r="L32" s="31" t="str">
        <f t="shared" si="11"/>
        <v/>
      </c>
      <c r="M32" s="21" t="str">
        <f t="shared" si="12"/>
        <v/>
      </c>
      <c r="N32" s="32">
        <f t="shared" si="13"/>
        <v>6</v>
      </c>
      <c r="R32" s="32">
        <v>10</v>
      </c>
      <c r="S32" s="25" t="s">
        <v>69</v>
      </c>
      <c r="T32" s="32" t="s">
        <v>2</v>
      </c>
    </row>
    <row r="33" spans="1:20" ht="14.25" customHeight="1" x14ac:dyDescent="0.3">
      <c r="A33" s="33"/>
      <c r="B33" s="24" t="s">
        <v>28</v>
      </c>
      <c r="C33" s="25">
        <v>10</v>
      </c>
      <c r="D33" s="26" t="str">
        <f t="shared" si="9"/>
        <v>Izabela Mawby</v>
      </c>
      <c r="E33" s="26" t="str">
        <f>VLOOKUP(C33,$R$2:$T$15,3,FALSE)</f>
        <v>Cambridgeshire</v>
      </c>
      <c r="F33" s="27" t="s">
        <v>626</v>
      </c>
      <c r="G33" s="28" t="s">
        <v>40</v>
      </c>
      <c r="H33" s="29">
        <v>5</v>
      </c>
      <c r="I33" s="20"/>
      <c r="K33" s="31">
        <f t="shared" si="10"/>
        <v>5</v>
      </c>
      <c r="L33" s="31" t="str">
        <f t="shared" si="11"/>
        <v/>
      </c>
      <c r="M33" s="21" t="str">
        <f t="shared" si="12"/>
        <v/>
      </c>
      <c r="N33" s="32" t="str">
        <f t="shared" si="13"/>
        <v/>
      </c>
      <c r="R33" s="32" t="s">
        <v>38</v>
      </c>
      <c r="S33" s="32" t="s">
        <v>29</v>
      </c>
      <c r="T33" s="32" t="s">
        <v>2</v>
      </c>
    </row>
    <row r="34" spans="1:20" ht="14.25" customHeight="1" x14ac:dyDescent="0.3">
      <c r="A34" s="23"/>
      <c r="B34" s="24" t="s">
        <v>28</v>
      </c>
      <c r="C34" s="25">
        <v>55</v>
      </c>
      <c r="D34" s="26" t="str">
        <f t="shared" si="9"/>
        <v>.Alice Ganley</v>
      </c>
      <c r="E34" s="26" t="str">
        <f>VLOOKUP(C34,$R$2:$T$15,3,FALSE)</f>
        <v>Norfolk</v>
      </c>
      <c r="F34" s="27" t="s">
        <v>627</v>
      </c>
      <c r="G34" s="28" t="s">
        <v>43</v>
      </c>
      <c r="H34" s="29">
        <v>4</v>
      </c>
      <c r="I34" s="20"/>
      <c r="K34" s="31" t="str">
        <f t="shared" si="10"/>
        <v/>
      </c>
      <c r="L34" s="31" t="str">
        <f t="shared" si="11"/>
        <v/>
      </c>
      <c r="M34" s="21">
        <f t="shared" si="12"/>
        <v>4</v>
      </c>
      <c r="N34" s="32" t="str">
        <f t="shared" si="13"/>
        <v/>
      </c>
      <c r="R34" s="32">
        <v>47</v>
      </c>
      <c r="S34" s="25" t="s">
        <v>70</v>
      </c>
      <c r="T34" s="32" t="s">
        <v>3</v>
      </c>
    </row>
    <row r="35" spans="1:20" ht="14.25" customHeight="1" x14ac:dyDescent="0.3">
      <c r="A35" s="33"/>
      <c r="B35" s="24" t="s">
        <v>28</v>
      </c>
      <c r="C35" s="25">
        <v>76</v>
      </c>
      <c r="D35" s="26" t="str">
        <f t="shared" si="9"/>
        <v>Imogen McVittie</v>
      </c>
      <c r="E35" s="26" t="str">
        <f>VLOOKUP(C35,$R$2:$T$15,3,FALSE)</f>
        <v>Suffolk</v>
      </c>
      <c r="F35" s="27" t="s">
        <v>629</v>
      </c>
      <c r="G35" s="28" t="s">
        <v>46</v>
      </c>
      <c r="H35" s="29">
        <v>3</v>
      </c>
      <c r="I35" s="20"/>
      <c r="K35" s="31" t="str">
        <f t="shared" si="10"/>
        <v/>
      </c>
      <c r="L35" s="31" t="str">
        <f t="shared" si="11"/>
        <v/>
      </c>
      <c r="M35" s="21" t="str">
        <f t="shared" si="12"/>
        <v/>
      </c>
      <c r="N35" s="32">
        <f t="shared" si="13"/>
        <v>3</v>
      </c>
      <c r="R35" s="32">
        <v>48</v>
      </c>
      <c r="S35" s="25" t="s">
        <v>71</v>
      </c>
      <c r="T35" s="32" t="s">
        <v>3</v>
      </c>
    </row>
    <row r="36" spans="1:20" ht="14.25" customHeight="1" x14ac:dyDescent="0.3">
      <c r="A36" s="33"/>
      <c r="B36" s="24" t="s">
        <v>28</v>
      </c>
      <c r="C36" s="25">
        <v>56</v>
      </c>
      <c r="D36" s="26" t="str">
        <f t="shared" si="9"/>
        <v>.Imogen Parnell</v>
      </c>
      <c r="E36" s="26" t="str">
        <f>VLOOKUP(C36,$R$2:$T$15,3,FALSE)</f>
        <v>Norfolk</v>
      </c>
      <c r="F36" s="27" t="s">
        <v>630</v>
      </c>
      <c r="G36" s="28" t="s">
        <v>49</v>
      </c>
      <c r="H36" s="39">
        <v>2</v>
      </c>
      <c r="I36" s="20"/>
      <c r="K36" s="31" t="str">
        <f t="shared" si="10"/>
        <v/>
      </c>
      <c r="L36" s="31" t="str">
        <f t="shared" si="11"/>
        <v/>
      </c>
      <c r="M36" s="21">
        <f t="shared" si="12"/>
        <v>2</v>
      </c>
      <c r="N36" s="32" t="str">
        <f t="shared" si="13"/>
        <v/>
      </c>
      <c r="R36" s="32" t="s">
        <v>48</v>
      </c>
      <c r="S36" s="25" t="s">
        <v>72</v>
      </c>
      <c r="T36" s="32" t="s">
        <v>3</v>
      </c>
    </row>
    <row r="37" spans="1:20" ht="14.25" customHeight="1" x14ac:dyDescent="0.3">
      <c r="A37" s="33"/>
      <c r="B37" s="24" t="s">
        <v>28</v>
      </c>
      <c r="C37" s="25" t="s">
        <v>29</v>
      </c>
      <c r="D37" s="26">
        <f t="shared" si="9"/>
        <v>0</v>
      </c>
      <c r="E37" s="26" t="str">
        <f>VLOOKUP(C37,$R$2:$T$15,3,FALSE)</f>
        <v>.</v>
      </c>
      <c r="F37" s="27"/>
      <c r="G37" s="28" t="s">
        <v>51</v>
      </c>
      <c r="H37" s="29">
        <v>1</v>
      </c>
      <c r="I37" s="20"/>
      <c r="K37" s="31" t="str">
        <f t="shared" si="10"/>
        <v/>
      </c>
      <c r="L37" s="31" t="str">
        <f t="shared" si="11"/>
        <v/>
      </c>
      <c r="M37" s="21" t="str">
        <f t="shared" si="12"/>
        <v/>
      </c>
      <c r="N37" s="32" t="str">
        <f t="shared" si="13"/>
        <v/>
      </c>
      <c r="R37" s="32">
        <v>55</v>
      </c>
      <c r="S37" s="35" t="s">
        <v>73</v>
      </c>
      <c r="T37" s="32" t="s">
        <v>4</v>
      </c>
    </row>
    <row r="38" spans="1:20" ht="14.25" customHeight="1" x14ac:dyDescent="0.3">
      <c r="A38" s="33"/>
      <c r="B38" s="24" t="s">
        <v>28</v>
      </c>
      <c r="C38" s="25" t="s">
        <v>29</v>
      </c>
      <c r="D38" s="26">
        <f t="shared" ref="D38:D41" si="14">VLOOKUP(C38,$R$17:$T$43,2,FALSE)</f>
        <v>0</v>
      </c>
      <c r="E38" s="26" t="str">
        <f>VLOOKUP(C38,$R$2:$T$15,3,FALSE)</f>
        <v>.</v>
      </c>
      <c r="F38" s="27"/>
      <c r="G38" s="28"/>
      <c r="H38" s="29"/>
      <c r="I38" s="20"/>
      <c r="K38" s="31"/>
      <c r="L38" s="31"/>
      <c r="M38" s="21"/>
      <c r="R38" s="32">
        <v>56</v>
      </c>
      <c r="S38" s="35" t="s">
        <v>74</v>
      </c>
      <c r="T38" s="32" t="s">
        <v>4</v>
      </c>
    </row>
    <row r="39" spans="1:20" ht="14.25" customHeight="1" x14ac:dyDescent="0.3">
      <c r="A39" s="33"/>
      <c r="B39" s="24" t="s">
        <v>28</v>
      </c>
      <c r="C39" s="25" t="s">
        <v>48</v>
      </c>
      <c r="D39" s="26" t="s">
        <v>631</v>
      </c>
      <c r="E39" s="26" t="str">
        <f>VLOOKUP(C39,$R$2:$T$15,3,FALSE)</f>
        <v>Lincolnshire</v>
      </c>
      <c r="F39" s="27" t="s">
        <v>630</v>
      </c>
      <c r="G39" s="28"/>
      <c r="H39" s="29"/>
      <c r="I39" s="20"/>
      <c r="K39" s="31"/>
      <c r="L39" s="31"/>
      <c r="M39" s="21"/>
      <c r="R39" s="32" t="s">
        <v>55</v>
      </c>
      <c r="S39" s="32" t="s">
        <v>29</v>
      </c>
      <c r="T39" s="32" t="s">
        <v>4</v>
      </c>
    </row>
    <row r="40" spans="1:20" ht="14.25" customHeight="1" x14ac:dyDescent="0.3">
      <c r="A40" s="33"/>
      <c r="B40" s="24" t="s">
        <v>28</v>
      </c>
      <c r="C40" s="25" t="s">
        <v>29</v>
      </c>
      <c r="D40" s="26">
        <f t="shared" si="14"/>
        <v>0</v>
      </c>
      <c r="E40" s="26" t="str">
        <f>VLOOKUP(C40,$R$2:$T$15,3,FALSE)</f>
        <v>.</v>
      </c>
      <c r="F40" s="27"/>
      <c r="G40" s="28"/>
      <c r="H40" s="29"/>
      <c r="I40" s="20"/>
      <c r="K40" s="31"/>
      <c r="L40" s="31"/>
      <c r="M40" s="21"/>
      <c r="R40" s="32">
        <v>75</v>
      </c>
      <c r="S40" s="37" t="s">
        <v>75</v>
      </c>
      <c r="T40" s="32" t="s">
        <v>5</v>
      </c>
    </row>
    <row r="41" spans="1:20" ht="14.25" customHeight="1" x14ac:dyDescent="0.3">
      <c r="A41" s="33"/>
      <c r="B41" s="24" t="s">
        <v>28</v>
      </c>
      <c r="C41" s="25" t="s">
        <v>29</v>
      </c>
      <c r="D41" s="26">
        <f t="shared" si="14"/>
        <v>0</v>
      </c>
      <c r="E41" s="26" t="str">
        <f>VLOOKUP(C41,$R$2:$T$15,3,FALSE)</f>
        <v>.</v>
      </c>
      <c r="F41" s="27"/>
      <c r="G41" s="28"/>
      <c r="H41" s="29"/>
      <c r="I41" s="20"/>
      <c r="K41" s="31"/>
      <c r="L41" s="31"/>
      <c r="M41" s="21"/>
      <c r="R41" s="32">
        <v>76</v>
      </c>
      <c r="S41" s="37" t="s">
        <v>76</v>
      </c>
      <c r="T41" s="32" t="s">
        <v>5</v>
      </c>
    </row>
    <row r="42" spans="1:20" ht="14.25" customHeight="1" x14ac:dyDescent="0.3">
      <c r="A42" s="33"/>
      <c r="B42" s="24"/>
      <c r="C42" s="32" t="s">
        <v>29</v>
      </c>
      <c r="D42" s="26"/>
      <c r="E42" s="26"/>
      <c r="F42" s="27"/>
      <c r="G42" s="28"/>
      <c r="H42" s="29"/>
      <c r="I42" s="20"/>
      <c r="K42" s="31"/>
      <c r="L42" s="31"/>
      <c r="M42" s="21"/>
      <c r="R42" s="32" t="s">
        <v>58</v>
      </c>
      <c r="S42" s="32" t="s">
        <v>29</v>
      </c>
      <c r="T42" s="32" t="s">
        <v>5</v>
      </c>
    </row>
    <row r="43" spans="1:20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K43" s="31"/>
      <c r="L43" s="31"/>
      <c r="M43" s="21"/>
      <c r="R43" s="32" t="s">
        <v>29</v>
      </c>
      <c r="T43" s="32" t="s">
        <v>29</v>
      </c>
    </row>
    <row r="44" spans="1:20" ht="14.25" customHeight="1" x14ac:dyDescent="0.3">
      <c r="A44" s="23" t="s">
        <v>77</v>
      </c>
      <c r="B44" s="24" t="s">
        <v>28</v>
      </c>
      <c r="C44" s="25">
        <v>75</v>
      </c>
      <c r="D44" s="26" t="str">
        <f t="shared" ref="D44:D55" si="15">VLOOKUP(C44,$R$45:$T$57,2,FALSE)</f>
        <v>Alexandra Mcvittie</v>
      </c>
      <c r="E44" s="26" t="str">
        <f t="shared" ref="E44:E55" si="16">VLOOKUP(C44,$R$45:$T$57,3,FALSE)</f>
        <v>Suffolk</v>
      </c>
      <c r="F44" s="27" t="s">
        <v>719</v>
      </c>
      <c r="G44" s="28" t="s">
        <v>30</v>
      </c>
      <c r="H44" s="29">
        <v>8</v>
      </c>
      <c r="I44" s="20"/>
      <c r="K44" s="31" t="str">
        <f t="shared" ref="K44:K51" si="17">IF($E44="","",IF(LEFT($E44,1)=$K$1,$H44,""))</f>
        <v/>
      </c>
      <c r="L44" s="31" t="str">
        <f t="shared" ref="L44:L51" si="18">IF($E44="","",IF(LEFT($E44,1)=$L$1,$H44,""))</f>
        <v/>
      </c>
      <c r="M44" s="21" t="str">
        <f t="shared" ref="M44:M51" si="19">IF($E44="","",IF(LEFT($E44,1)=$M$1,$H44,""))</f>
        <v/>
      </c>
      <c r="N44" s="32">
        <f t="shared" ref="N44:N51" si="20">IF($E44="","",IF(LEFT($E44,1)=$N$1,$H44,""))</f>
        <v>8</v>
      </c>
    </row>
    <row r="45" spans="1:20" ht="14.25" customHeight="1" x14ac:dyDescent="0.3">
      <c r="A45" s="33"/>
      <c r="B45" s="24" t="s">
        <v>28</v>
      </c>
      <c r="C45" s="25">
        <v>9</v>
      </c>
      <c r="D45" s="26" t="str">
        <f t="shared" si="15"/>
        <v>Iris Purser</v>
      </c>
      <c r="E45" s="26" t="str">
        <f t="shared" si="16"/>
        <v>Cambridgeshire</v>
      </c>
      <c r="F45" s="27" t="s">
        <v>720</v>
      </c>
      <c r="G45" s="28" t="s">
        <v>34</v>
      </c>
      <c r="H45" s="29">
        <v>7</v>
      </c>
      <c r="I45" s="20"/>
      <c r="K45" s="31">
        <f t="shared" si="17"/>
        <v>7</v>
      </c>
      <c r="L45" s="31" t="str">
        <f t="shared" si="18"/>
        <v/>
      </c>
      <c r="M45" s="21" t="str">
        <f t="shared" si="19"/>
        <v/>
      </c>
      <c r="N45" s="32" t="str">
        <f t="shared" si="20"/>
        <v/>
      </c>
      <c r="R45" s="32">
        <v>9</v>
      </c>
      <c r="S45" s="25" t="s">
        <v>78</v>
      </c>
      <c r="T45" s="32" t="s">
        <v>2</v>
      </c>
    </row>
    <row r="46" spans="1:20" ht="14.25" customHeight="1" x14ac:dyDescent="0.3">
      <c r="A46" s="33"/>
      <c r="B46" s="24" t="s">
        <v>28</v>
      </c>
      <c r="C46" s="25">
        <v>76</v>
      </c>
      <c r="D46" s="26" t="str">
        <f t="shared" si="15"/>
        <v>India Bostock</v>
      </c>
      <c r="E46" s="26" t="str">
        <f t="shared" si="16"/>
        <v>Suffolk</v>
      </c>
      <c r="F46" s="27" t="s">
        <v>721</v>
      </c>
      <c r="G46" s="28" t="s">
        <v>36</v>
      </c>
      <c r="H46" s="29">
        <v>6</v>
      </c>
      <c r="I46" s="20"/>
      <c r="K46" s="31" t="str">
        <f t="shared" si="17"/>
        <v/>
      </c>
      <c r="L46" s="31" t="str">
        <f t="shared" si="18"/>
        <v/>
      </c>
      <c r="M46" s="21" t="str">
        <f t="shared" si="19"/>
        <v/>
      </c>
      <c r="N46" s="32">
        <f t="shared" si="20"/>
        <v>6</v>
      </c>
      <c r="R46" s="32">
        <v>10</v>
      </c>
      <c r="S46" s="25" t="s">
        <v>79</v>
      </c>
      <c r="T46" s="32" t="s">
        <v>2</v>
      </c>
    </row>
    <row r="47" spans="1:20" ht="14.25" customHeight="1" x14ac:dyDescent="0.3">
      <c r="A47" s="33"/>
      <c r="B47" s="24" t="s">
        <v>28</v>
      </c>
      <c r="C47" s="25">
        <v>48</v>
      </c>
      <c r="D47" s="26" t="str">
        <f t="shared" si="15"/>
        <v>M Porter</v>
      </c>
      <c r="E47" s="26" t="str">
        <f t="shared" si="16"/>
        <v>Lincolnshire</v>
      </c>
      <c r="F47" s="27" t="s">
        <v>722</v>
      </c>
      <c r="G47" s="28" t="s">
        <v>40</v>
      </c>
      <c r="H47" s="29">
        <v>5</v>
      </c>
      <c r="I47" s="20"/>
      <c r="K47" s="31" t="str">
        <f t="shared" si="17"/>
        <v/>
      </c>
      <c r="L47" s="31">
        <f t="shared" si="18"/>
        <v>5</v>
      </c>
      <c r="M47" s="21" t="str">
        <f t="shared" si="19"/>
        <v/>
      </c>
      <c r="N47" s="32" t="str">
        <f t="shared" si="20"/>
        <v/>
      </c>
      <c r="R47" s="32" t="s">
        <v>38</v>
      </c>
      <c r="S47" s="32" t="s">
        <v>29</v>
      </c>
      <c r="T47" s="32" t="s">
        <v>2</v>
      </c>
    </row>
    <row r="48" spans="1:20" ht="14.25" customHeight="1" x14ac:dyDescent="0.3">
      <c r="A48" s="33"/>
      <c r="B48" s="24" t="s">
        <v>28</v>
      </c>
      <c r="C48" s="25">
        <v>47</v>
      </c>
      <c r="D48" s="26" t="str">
        <f t="shared" si="15"/>
        <v>E Goulsbra</v>
      </c>
      <c r="E48" s="26" t="str">
        <f t="shared" si="16"/>
        <v>Lincolnshire</v>
      </c>
      <c r="F48" s="27" t="s">
        <v>723</v>
      </c>
      <c r="G48" s="28" t="s">
        <v>43</v>
      </c>
      <c r="H48" s="29">
        <v>4</v>
      </c>
      <c r="I48" s="20"/>
      <c r="K48" s="31" t="str">
        <f t="shared" si="17"/>
        <v/>
      </c>
      <c r="L48" s="31">
        <f t="shared" si="18"/>
        <v>4</v>
      </c>
      <c r="M48" s="21" t="str">
        <f t="shared" si="19"/>
        <v/>
      </c>
      <c r="N48" s="32" t="str">
        <f t="shared" si="20"/>
        <v/>
      </c>
      <c r="R48" s="32">
        <v>47</v>
      </c>
      <c r="S48" s="25" t="s">
        <v>80</v>
      </c>
      <c r="T48" s="32" t="s">
        <v>3</v>
      </c>
    </row>
    <row r="49" spans="1:20" ht="14.25" customHeight="1" x14ac:dyDescent="0.3">
      <c r="A49" s="33"/>
      <c r="B49" s="24" t="s">
        <v>28</v>
      </c>
      <c r="C49" s="25">
        <v>55</v>
      </c>
      <c r="D49" s="26" t="str">
        <f t="shared" si="15"/>
        <v>.Lola Abram</v>
      </c>
      <c r="E49" s="26" t="str">
        <f t="shared" si="16"/>
        <v>Norfolk</v>
      </c>
      <c r="F49" s="27" t="s">
        <v>724</v>
      </c>
      <c r="G49" s="28" t="s">
        <v>46</v>
      </c>
      <c r="H49" s="29">
        <v>3</v>
      </c>
      <c r="I49" s="20"/>
      <c r="K49" s="31" t="str">
        <f t="shared" si="17"/>
        <v/>
      </c>
      <c r="L49" s="31" t="str">
        <f t="shared" si="18"/>
        <v/>
      </c>
      <c r="M49" s="21">
        <f t="shared" si="19"/>
        <v>3</v>
      </c>
      <c r="N49" s="32" t="str">
        <f t="shared" si="20"/>
        <v/>
      </c>
      <c r="R49" s="32">
        <v>48</v>
      </c>
      <c r="S49" s="25" t="s">
        <v>81</v>
      </c>
      <c r="T49" s="32" t="s">
        <v>3</v>
      </c>
    </row>
    <row r="50" spans="1:20" ht="14.25" customHeight="1" x14ac:dyDescent="0.3">
      <c r="A50" s="33"/>
      <c r="B50" s="24" t="s">
        <v>28</v>
      </c>
      <c r="C50" s="25">
        <v>10</v>
      </c>
      <c r="D50" s="26" t="str">
        <f t="shared" si="15"/>
        <v>Hattie Roques</v>
      </c>
      <c r="E50" s="26" t="str">
        <f t="shared" si="16"/>
        <v>Cambridgeshire</v>
      </c>
      <c r="F50" s="27" t="s">
        <v>725</v>
      </c>
      <c r="G50" s="28" t="s">
        <v>49</v>
      </c>
      <c r="H50" s="39">
        <v>2</v>
      </c>
      <c r="I50" s="20"/>
      <c r="K50" s="31">
        <f t="shared" si="17"/>
        <v>2</v>
      </c>
      <c r="L50" s="31" t="str">
        <f t="shared" si="18"/>
        <v/>
      </c>
      <c r="M50" s="21" t="str">
        <f t="shared" si="19"/>
        <v/>
      </c>
      <c r="N50" s="32" t="str">
        <f t="shared" si="20"/>
        <v/>
      </c>
      <c r="R50" s="32" t="s">
        <v>48</v>
      </c>
      <c r="S50" s="25" t="s">
        <v>82</v>
      </c>
      <c r="T50" s="32" t="s">
        <v>3</v>
      </c>
    </row>
    <row r="51" spans="1:20" ht="14.25" customHeight="1" x14ac:dyDescent="0.3">
      <c r="A51" s="33"/>
      <c r="B51" s="24" t="s">
        <v>28</v>
      </c>
      <c r="C51" s="25">
        <v>56</v>
      </c>
      <c r="D51" s="26" t="str">
        <f t="shared" si="15"/>
        <v>.Emi Muntigh</v>
      </c>
      <c r="E51" s="26" t="str">
        <f t="shared" si="16"/>
        <v>Norfolk</v>
      </c>
      <c r="F51" s="27" t="s">
        <v>726</v>
      </c>
      <c r="G51" s="28" t="s">
        <v>51</v>
      </c>
      <c r="H51" s="29">
        <v>1</v>
      </c>
      <c r="I51" s="20"/>
      <c r="K51" s="31" t="str">
        <f t="shared" si="17"/>
        <v/>
      </c>
      <c r="L51" s="31" t="str">
        <f t="shared" si="18"/>
        <v/>
      </c>
      <c r="M51" s="21">
        <f t="shared" si="19"/>
        <v>1</v>
      </c>
      <c r="N51" s="32" t="str">
        <f t="shared" si="20"/>
        <v/>
      </c>
      <c r="R51" s="32">
        <v>55</v>
      </c>
      <c r="S51" s="35" t="s">
        <v>83</v>
      </c>
      <c r="T51" s="32" t="s">
        <v>4</v>
      </c>
    </row>
    <row r="52" spans="1:20" ht="14.25" customHeight="1" x14ac:dyDescent="0.3">
      <c r="A52" s="33"/>
      <c r="B52" s="24" t="s">
        <v>28</v>
      </c>
      <c r="C52" s="25" t="s">
        <v>29</v>
      </c>
      <c r="D52" s="26">
        <f t="shared" si="15"/>
        <v>0</v>
      </c>
      <c r="E52" s="26" t="str">
        <f t="shared" si="16"/>
        <v>.</v>
      </c>
      <c r="F52" s="27"/>
      <c r="G52" s="28"/>
      <c r="H52" s="29"/>
      <c r="I52" s="20"/>
      <c r="K52" s="31"/>
      <c r="L52" s="31"/>
      <c r="M52" s="21"/>
      <c r="R52" s="32">
        <v>56</v>
      </c>
      <c r="S52" s="35" t="s">
        <v>84</v>
      </c>
      <c r="T52" s="32" t="s">
        <v>4</v>
      </c>
    </row>
    <row r="53" spans="1:20" ht="14.25" customHeight="1" x14ac:dyDescent="0.3">
      <c r="A53" s="33"/>
      <c r="B53" s="24" t="s">
        <v>28</v>
      </c>
      <c r="C53" s="25" t="s">
        <v>29</v>
      </c>
      <c r="D53" s="26">
        <f t="shared" si="15"/>
        <v>0</v>
      </c>
      <c r="E53" s="26" t="str">
        <f t="shared" si="16"/>
        <v>.</v>
      </c>
      <c r="F53" s="27"/>
      <c r="G53" s="28"/>
      <c r="H53" s="29"/>
      <c r="I53" s="20"/>
      <c r="K53" s="31"/>
      <c r="L53" s="31"/>
      <c r="M53" s="21"/>
      <c r="R53" s="32" t="s">
        <v>55</v>
      </c>
      <c r="S53" s="32" t="s">
        <v>29</v>
      </c>
      <c r="T53" s="32" t="s">
        <v>4</v>
      </c>
    </row>
    <row r="54" spans="1:20" ht="14.25" customHeight="1" x14ac:dyDescent="0.3">
      <c r="A54" s="33"/>
      <c r="B54" s="24" t="s">
        <v>28</v>
      </c>
      <c r="C54" s="25" t="s">
        <v>48</v>
      </c>
      <c r="D54" s="26" t="str">
        <f t="shared" si="15"/>
        <v>F Goulsbra</v>
      </c>
      <c r="E54" s="26" t="str">
        <f t="shared" si="16"/>
        <v>Lincolnshire</v>
      </c>
      <c r="F54" s="27" t="s">
        <v>727</v>
      </c>
      <c r="G54" s="28"/>
      <c r="H54" s="29"/>
      <c r="I54" s="20"/>
      <c r="K54" s="31"/>
      <c r="L54" s="31"/>
      <c r="M54" s="21"/>
      <c r="R54" s="32">
        <v>75</v>
      </c>
      <c r="S54" s="37" t="s">
        <v>85</v>
      </c>
      <c r="T54" s="32" t="s">
        <v>5</v>
      </c>
    </row>
    <row r="55" spans="1:20" ht="14.25" customHeight="1" x14ac:dyDescent="0.3">
      <c r="A55" s="33"/>
      <c r="B55" s="24" t="s">
        <v>28</v>
      </c>
      <c r="C55" s="25" t="s">
        <v>29</v>
      </c>
      <c r="D55" s="26">
        <f t="shared" si="15"/>
        <v>0</v>
      </c>
      <c r="E55" s="26" t="str">
        <f t="shared" si="16"/>
        <v>.</v>
      </c>
      <c r="F55" s="27"/>
      <c r="G55" s="28"/>
      <c r="H55" s="29"/>
      <c r="I55" s="20"/>
      <c r="K55" s="31"/>
      <c r="L55" s="31"/>
      <c r="M55" s="21"/>
      <c r="R55" s="32">
        <v>76</v>
      </c>
      <c r="S55" s="37" t="s">
        <v>86</v>
      </c>
      <c r="T55" s="32" t="s">
        <v>5</v>
      </c>
    </row>
    <row r="56" spans="1:20" ht="14.25" customHeight="1" x14ac:dyDescent="0.3">
      <c r="A56" s="33"/>
      <c r="B56" s="24"/>
      <c r="C56" s="32" t="s">
        <v>29</v>
      </c>
      <c r="D56" s="26"/>
      <c r="E56" s="26"/>
      <c r="F56" s="27"/>
      <c r="G56" s="28"/>
      <c r="H56" s="29"/>
      <c r="I56" s="20"/>
      <c r="K56" s="31"/>
      <c r="L56" s="31"/>
      <c r="M56" s="21"/>
      <c r="R56" s="32" t="s">
        <v>58</v>
      </c>
      <c r="S56" s="32" t="s">
        <v>29</v>
      </c>
      <c r="T56" s="32" t="s">
        <v>5</v>
      </c>
    </row>
    <row r="57" spans="1:20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K57" s="31"/>
      <c r="L57" s="31"/>
      <c r="M57" s="21"/>
      <c r="R57" s="32" t="s">
        <v>29</v>
      </c>
      <c r="T57" s="32" t="s">
        <v>29</v>
      </c>
    </row>
    <row r="58" spans="1:20" ht="14.25" customHeight="1" x14ac:dyDescent="0.3">
      <c r="A58" s="23" t="s">
        <v>87</v>
      </c>
      <c r="B58" s="24" t="s">
        <v>28</v>
      </c>
      <c r="C58" s="25">
        <v>47</v>
      </c>
      <c r="D58" s="26" t="str">
        <f t="shared" ref="D58:D69" si="21">VLOOKUP(C58,$R$59:$T$71,2,FALSE)</f>
        <v>H Norris</v>
      </c>
      <c r="E58" s="26" t="str">
        <f t="shared" ref="E58:E69" si="22">VLOOKUP(C58,$R$45:$T$57,3,FALSE)</f>
        <v>Lincolnshire</v>
      </c>
      <c r="F58" s="27" t="s">
        <v>511</v>
      </c>
      <c r="G58" s="28" t="s">
        <v>30</v>
      </c>
      <c r="H58" s="29">
        <v>8</v>
      </c>
      <c r="I58" s="20"/>
      <c r="K58" s="31" t="str">
        <f t="shared" ref="K58:K65" si="23">IF($E58="","",IF(LEFT($E58,1)=$K$1,$H58,""))</f>
        <v/>
      </c>
      <c r="L58" s="31">
        <f t="shared" ref="L58:L65" si="24">IF($E58="","",IF(LEFT($E58,1)=$L$1,$H58,""))</f>
        <v>8</v>
      </c>
      <c r="M58" s="21" t="str">
        <f t="shared" ref="M58:M65" si="25">IF($E58="","",IF(LEFT($E58,1)=$M$1,$H58,""))</f>
        <v/>
      </c>
      <c r="N58" s="32" t="str">
        <f t="shared" ref="N58:N65" si="26">IF($E58="","",IF(LEFT($E58,1)=$N$1,$H58,""))</f>
        <v/>
      </c>
    </row>
    <row r="59" spans="1:20" ht="14.25" customHeight="1" x14ac:dyDescent="0.3">
      <c r="A59" s="33"/>
      <c r="B59" s="24" t="s">
        <v>28</v>
      </c>
      <c r="C59" s="25">
        <v>48</v>
      </c>
      <c r="D59" s="26" t="str">
        <f t="shared" si="21"/>
        <v>A Ronnie</v>
      </c>
      <c r="E59" s="26" t="str">
        <f t="shared" si="22"/>
        <v>Lincolnshire</v>
      </c>
      <c r="F59" s="27" t="s">
        <v>512</v>
      </c>
      <c r="G59" s="28" t="s">
        <v>34</v>
      </c>
      <c r="H59" s="29">
        <v>7</v>
      </c>
      <c r="I59" s="20"/>
      <c r="K59" s="31" t="str">
        <f t="shared" si="23"/>
        <v/>
      </c>
      <c r="L59" s="31">
        <f t="shared" si="24"/>
        <v>7</v>
      </c>
      <c r="M59" s="21" t="str">
        <f t="shared" si="25"/>
        <v/>
      </c>
      <c r="N59" s="32" t="str">
        <f t="shared" si="26"/>
        <v/>
      </c>
      <c r="R59" s="32">
        <v>9</v>
      </c>
      <c r="S59" s="25" t="s">
        <v>88</v>
      </c>
      <c r="T59" s="32" t="s">
        <v>2</v>
      </c>
    </row>
    <row r="60" spans="1:20" ht="14.25" customHeight="1" x14ac:dyDescent="0.3">
      <c r="A60" s="33"/>
      <c r="B60" s="24" t="s">
        <v>28</v>
      </c>
      <c r="C60" s="25">
        <v>56</v>
      </c>
      <c r="D60" s="26" t="str">
        <f t="shared" si="21"/>
        <v>Emilia Farnell</v>
      </c>
      <c r="E60" s="26" t="str">
        <f t="shared" si="22"/>
        <v>Norfolk</v>
      </c>
      <c r="F60" s="27" t="s">
        <v>513</v>
      </c>
      <c r="G60" s="28" t="s">
        <v>36</v>
      </c>
      <c r="H60" s="29">
        <v>6</v>
      </c>
      <c r="I60" s="20"/>
      <c r="K60" s="31" t="str">
        <f t="shared" si="23"/>
        <v/>
      </c>
      <c r="L60" s="31" t="str">
        <f t="shared" si="24"/>
        <v/>
      </c>
      <c r="M60" s="21">
        <f t="shared" si="25"/>
        <v>6</v>
      </c>
      <c r="N60" s="32" t="str">
        <f t="shared" si="26"/>
        <v/>
      </c>
      <c r="R60" s="32">
        <v>10</v>
      </c>
      <c r="S60" s="25" t="s">
        <v>89</v>
      </c>
      <c r="T60" s="32" t="s">
        <v>2</v>
      </c>
    </row>
    <row r="61" spans="1:20" ht="14.25" customHeight="1" x14ac:dyDescent="0.3">
      <c r="A61" s="33"/>
      <c r="B61" s="24" t="s">
        <v>28</v>
      </c>
      <c r="C61" s="25">
        <v>76</v>
      </c>
      <c r="D61" s="26" t="str">
        <f t="shared" si="21"/>
        <v>Sophie Bolton</v>
      </c>
      <c r="E61" s="26" t="str">
        <f t="shared" si="22"/>
        <v>Suffolk</v>
      </c>
      <c r="F61" s="27" t="s">
        <v>514</v>
      </c>
      <c r="G61" s="28" t="s">
        <v>40</v>
      </c>
      <c r="H61" s="29">
        <v>5</v>
      </c>
      <c r="I61" s="20"/>
      <c r="K61" s="31" t="str">
        <f t="shared" si="23"/>
        <v/>
      </c>
      <c r="L61" s="31" t="str">
        <f t="shared" si="24"/>
        <v/>
      </c>
      <c r="M61" s="21" t="str">
        <f t="shared" si="25"/>
        <v/>
      </c>
      <c r="N61" s="32">
        <f t="shared" si="26"/>
        <v>5</v>
      </c>
      <c r="R61" s="32" t="s">
        <v>38</v>
      </c>
      <c r="S61" s="32" t="s">
        <v>29</v>
      </c>
      <c r="T61" s="32" t="s">
        <v>2</v>
      </c>
    </row>
    <row r="62" spans="1:20" ht="14.25" customHeight="1" x14ac:dyDescent="0.3">
      <c r="A62" s="33"/>
      <c r="B62" s="24" t="s">
        <v>28</v>
      </c>
      <c r="C62" s="25">
        <v>55</v>
      </c>
      <c r="D62" s="26" t="str">
        <f t="shared" si="21"/>
        <v>.Florence Abbott</v>
      </c>
      <c r="E62" s="26" t="str">
        <f t="shared" si="22"/>
        <v>Norfolk</v>
      </c>
      <c r="F62" s="27" t="s">
        <v>515</v>
      </c>
      <c r="G62" s="28" t="s">
        <v>43</v>
      </c>
      <c r="H62" s="29">
        <v>4</v>
      </c>
      <c r="I62" s="20"/>
      <c r="K62" s="31" t="str">
        <f t="shared" si="23"/>
        <v/>
      </c>
      <c r="L62" s="31" t="str">
        <f t="shared" si="24"/>
        <v/>
      </c>
      <c r="M62" s="21">
        <f t="shared" si="25"/>
        <v>4</v>
      </c>
      <c r="N62" s="32" t="str">
        <f t="shared" si="26"/>
        <v/>
      </c>
      <c r="R62" s="32">
        <v>47</v>
      </c>
      <c r="S62" s="25" t="s">
        <v>90</v>
      </c>
      <c r="T62" s="32" t="s">
        <v>3</v>
      </c>
    </row>
    <row r="63" spans="1:20" ht="14.25" customHeight="1" x14ac:dyDescent="0.3">
      <c r="A63" s="33"/>
      <c r="B63" s="24" t="s">
        <v>28</v>
      </c>
      <c r="C63" s="25">
        <v>10</v>
      </c>
      <c r="D63" s="26" t="str">
        <f t="shared" si="21"/>
        <v>Hania Chalupnik</v>
      </c>
      <c r="E63" s="26" t="str">
        <f t="shared" si="22"/>
        <v>Cambridgeshire</v>
      </c>
      <c r="F63" s="27" t="s">
        <v>516</v>
      </c>
      <c r="G63" s="28" t="s">
        <v>46</v>
      </c>
      <c r="H63" s="29">
        <v>3</v>
      </c>
      <c r="I63" s="20"/>
      <c r="K63" s="31">
        <f t="shared" si="23"/>
        <v>3</v>
      </c>
      <c r="L63" s="31" t="str">
        <f t="shared" si="24"/>
        <v/>
      </c>
      <c r="M63" s="21" t="str">
        <f t="shared" si="25"/>
        <v/>
      </c>
      <c r="N63" s="32" t="str">
        <f t="shared" si="26"/>
        <v/>
      </c>
      <c r="R63" s="32">
        <v>48</v>
      </c>
      <c r="S63" s="25" t="s">
        <v>91</v>
      </c>
      <c r="T63" s="32" t="s">
        <v>3</v>
      </c>
    </row>
    <row r="64" spans="1:20" ht="14.25" customHeight="1" x14ac:dyDescent="0.3">
      <c r="A64" s="33"/>
      <c r="B64" s="24" t="s">
        <v>28</v>
      </c>
      <c r="C64" s="25">
        <v>9</v>
      </c>
      <c r="D64" s="26" t="str">
        <f t="shared" si="21"/>
        <v>Madeleine Legg</v>
      </c>
      <c r="E64" s="26" t="str">
        <f t="shared" si="22"/>
        <v>Cambridgeshire</v>
      </c>
      <c r="F64" s="27" t="s">
        <v>517</v>
      </c>
      <c r="G64" s="28" t="s">
        <v>49</v>
      </c>
      <c r="H64" s="39">
        <v>2</v>
      </c>
      <c r="I64" s="20"/>
      <c r="K64" s="31">
        <f t="shared" si="23"/>
        <v>2</v>
      </c>
      <c r="L64" s="31" t="str">
        <f t="shared" si="24"/>
        <v/>
      </c>
      <c r="M64" s="21" t="str">
        <f t="shared" si="25"/>
        <v/>
      </c>
      <c r="N64" s="32" t="str">
        <f t="shared" si="26"/>
        <v/>
      </c>
      <c r="R64" s="32" t="s">
        <v>48</v>
      </c>
      <c r="S64" s="32" t="s">
        <v>29</v>
      </c>
      <c r="T64" s="32" t="s">
        <v>3</v>
      </c>
    </row>
    <row r="65" spans="1:20" ht="14.25" customHeight="1" x14ac:dyDescent="0.3">
      <c r="A65" s="33"/>
      <c r="B65" s="24" t="s">
        <v>28</v>
      </c>
      <c r="C65" s="25" t="s">
        <v>29</v>
      </c>
      <c r="D65" s="26">
        <f t="shared" si="21"/>
        <v>0</v>
      </c>
      <c r="E65" s="26" t="str">
        <f t="shared" si="22"/>
        <v>.</v>
      </c>
      <c r="F65" s="27"/>
      <c r="G65" s="28" t="s">
        <v>51</v>
      </c>
      <c r="H65" s="29">
        <v>1</v>
      </c>
      <c r="I65" s="20"/>
      <c r="K65" s="31" t="str">
        <f t="shared" si="23"/>
        <v/>
      </c>
      <c r="L65" s="31" t="str">
        <f t="shared" si="24"/>
        <v/>
      </c>
      <c r="M65" s="21" t="str">
        <f t="shared" si="25"/>
        <v/>
      </c>
      <c r="N65" s="32" t="str">
        <f t="shared" si="26"/>
        <v/>
      </c>
      <c r="R65" s="32">
        <v>55</v>
      </c>
      <c r="S65" s="35" t="s">
        <v>92</v>
      </c>
      <c r="T65" s="32" t="s">
        <v>4</v>
      </c>
    </row>
    <row r="66" spans="1:20" ht="14.25" customHeight="1" x14ac:dyDescent="0.3">
      <c r="A66" s="33"/>
      <c r="B66" s="24" t="s">
        <v>28</v>
      </c>
      <c r="C66" s="25" t="s">
        <v>29</v>
      </c>
      <c r="D66" s="26">
        <f t="shared" si="21"/>
        <v>0</v>
      </c>
      <c r="E66" s="26" t="str">
        <f t="shared" si="22"/>
        <v>.</v>
      </c>
      <c r="F66" s="27"/>
      <c r="G66" s="28"/>
      <c r="H66" s="29"/>
      <c r="I66" s="20"/>
      <c r="K66" s="31"/>
      <c r="L66" s="31"/>
      <c r="M66" s="21"/>
      <c r="R66" s="32">
        <v>56</v>
      </c>
      <c r="S66" s="35" t="s">
        <v>93</v>
      </c>
      <c r="T66" s="32" t="s">
        <v>4</v>
      </c>
    </row>
    <row r="67" spans="1:20" ht="14.25" customHeight="1" x14ac:dyDescent="0.3">
      <c r="A67" s="33"/>
      <c r="B67" s="24" t="s">
        <v>28</v>
      </c>
      <c r="C67" s="25" t="s">
        <v>29</v>
      </c>
      <c r="D67" s="26">
        <f t="shared" si="21"/>
        <v>0</v>
      </c>
      <c r="E67" s="26" t="str">
        <f t="shared" si="22"/>
        <v>.</v>
      </c>
      <c r="F67" s="27"/>
      <c r="G67" s="28"/>
      <c r="H67" s="29"/>
      <c r="I67" s="20"/>
      <c r="K67" s="31"/>
      <c r="L67" s="31"/>
      <c r="M67" s="21"/>
      <c r="R67" s="32" t="s">
        <v>55</v>
      </c>
      <c r="S67" s="32" t="s">
        <v>29</v>
      </c>
      <c r="T67" s="32" t="s">
        <v>4</v>
      </c>
    </row>
    <row r="68" spans="1:20" ht="14.25" customHeight="1" x14ac:dyDescent="0.3">
      <c r="A68" s="33"/>
      <c r="B68" s="24" t="s">
        <v>28</v>
      </c>
      <c r="C68" s="25" t="s">
        <v>29</v>
      </c>
      <c r="D68" s="26">
        <f t="shared" si="21"/>
        <v>0</v>
      </c>
      <c r="E68" s="26" t="str">
        <f t="shared" si="22"/>
        <v>.</v>
      </c>
      <c r="F68" s="27"/>
      <c r="G68" s="28"/>
      <c r="H68" s="29"/>
      <c r="I68" s="20"/>
      <c r="K68" s="31"/>
      <c r="L68" s="31"/>
      <c r="M68" s="21"/>
      <c r="R68" s="32">
        <v>75</v>
      </c>
      <c r="S68" s="53"/>
      <c r="T68" s="32" t="s">
        <v>5</v>
      </c>
    </row>
    <row r="69" spans="1:20" ht="14.25" customHeight="1" x14ac:dyDescent="0.3">
      <c r="A69" s="33"/>
      <c r="B69" s="24" t="s">
        <v>28</v>
      </c>
      <c r="C69" s="25" t="s">
        <v>29</v>
      </c>
      <c r="D69" s="26">
        <f t="shared" si="21"/>
        <v>0</v>
      </c>
      <c r="E69" s="26" t="str">
        <f t="shared" si="22"/>
        <v>.</v>
      </c>
      <c r="F69" s="27"/>
      <c r="G69" s="28"/>
      <c r="H69" s="29"/>
      <c r="I69" s="20"/>
      <c r="K69" s="31"/>
      <c r="L69" s="31"/>
      <c r="M69" s="21"/>
      <c r="R69" s="32">
        <v>76</v>
      </c>
      <c r="S69" s="53" t="s">
        <v>94</v>
      </c>
      <c r="T69" s="32" t="s">
        <v>5</v>
      </c>
    </row>
    <row r="70" spans="1:20" ht="14.25" customHeight="1" x14ac:dyDescent="0.3">
      <c r="A70" s="33"/>
      <c r="B70" s="24"/>
      <c r="C70" s="25" t="s">
        <v>29</v>
      </c>
      <c r="D70" s="26"/>
      <c r="E70" s="26"/>
      <c r="F70" s="27"/>
      <c r="G70" s="28"/>
      <c r="H70" s="29"/>
      <c r="I70" s="20"/>
      <c r="K70" s="31"/>
      <c r="L70" s="31"/>
      <c r="M70" s="21"/>
      <c r="R70" s="32" t="s">
        <v>58</v>
      </c>
      <c r="S70" s="32" t="s">
        <v>29</v>
      </c>
      <c r="T70" s="32" t="s">
        <v>5</v>
      </c>
    </row>
    <row r="71" spans="1:20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K71" s="31"/>
      <c r="L71" s="31"/>
      <c r="M71" s="21"/>
      <c r="R71" s="32" t="s">
        <v>29</v>
      </c>
      <c r="T71" s="32" t="s">
        <v>29</v>
      </c>
    </row>
    <row r="72" spans="1:20" ht="14.25" customHeight="1" x14ac:dyDescent="0.3">
      <c r="A72" s="23" t="s">
        <v>95</v>
      </c>
      <c r="B72" s="24" t="s">
        <v>28</v>
      </c>
      <c r="C72" s="25">
        <v>9</v>
      </c>
      <c r="D72" s="26" t="str">
        <f t="shared" ref="D72:D83" si="27">VLOOKUP(C72,$R$73:$T$85,2,FALSE)</f>
        <v>Elly Jackson</v>
      </c>
      <c r="E72" s="26" t="str">
        <f t="shared" ref="E72:E83" si="28">VLOOKUP(C72,$R$73:$T$85,3,FALSE)</f>
        <v>Cambridgeshire</v>
      </c>
      <c r="F72" s="27" t="s">
        <v>750</v>
      </c>
      <c r="G72" s="28" t="s">
        <v>30</v>
      </c>
      <c r="H72" s="29">
        <v>8</v>
      </c>
      <c r="I72" s="20"/>
      <c r="K72" s="31">
        <f t="shared" ref="K72:K79" si="29">IF($E72="","",IF(LEFT($E72,1)=$K$1,$H72,""))</f>
        <v>8</v>
      </c>
      <c r="L72" s="31" t="str">
        <f t="shared" ref="L72:L79" si="30">IF($E72="","",IF(LEFT($E72,1)=$L$1,$H72,""))</f>
        <v/>
      </c>
      <c r="M72" s="21" t="str">
        <f t="shared" ref="M72:M79" si="31">IF($E72="","",IF(LEFT($E72,1)=$M$1,$H72,""))</f>
        <v/>
      </c>
      <c r="N72" s="32" t="str">
        <f t="shared" ref="N72:N79" si="32">IF($E72="","",IF(LEFT($E72,1)=$N$1,$H72,""))</f>
        <v/>
      </c>
    </row>
    <row r="73" spans="1:20" ht="14.25" customHeight="1" x14ac:dyDescent="0.3">
      <c r="A73" s="33"/>
      <c r="B73" s="24" t="s">
        <v>28</v>
      </c>
      <c r="C73" s="25">
        <v>55</v>
      </c>
      <c r="D73" s="26" t="str">
        <f t="shared" si="27"/>
        <v>.Tahlia Stowers</v>
      </c>
      <c r="E73" s="26" t="str">
        <f t="shared" si="28"/>
        <v>Norfolk</v>
      </c>
      <c r="F73" s="27" t="s">
        <v>750</v>
      </c>
      <c r="G73" s="28" t="s">
        <v>34</v>
      </c>
      <c r="H73" s="29">
        <v>7</v>
      </c>
      <c r="I73" s="20"/>
      <c r="K73" s="31" t="str">
        <f t="shared" si="29"/>
        <v/>
      </c>
      <c r="L73" s="31" t="str">
        <f t="shared" si="30"/>
        <v/>
      </c>
      <c r="M73" s="21">
        <f t="shared" si="31"/>
        <v>7</v>
      </c>
      <c r="N73" s="32" t="str">
        <f t="shared" si="32"/>
        <v/>
      </c>
      <c r="R73" s="32">
        <v>9</v>
      </c>
      <c r="S73" s="25" t="s">
        <v>96</v>
      </c>
      <c r="T73" s="32" t="s">
        <v>2</v>
      </c>
    </row>
    <row r="74" spans="1:20" ht="14.25" customHeight="1" x14ac:dyDescent="0.3">
      <c r="A74" s="33"/>
      <c r="B74" s="24" t="s">
        <v>28</v>
      </c>
      <c r="C74" s="25">
        <v>48</v>
      </c>
      <c r="D74" s="26" t="s">
        <v>751</v>
      </c>
      <c r="E74" s="26" t="str">
        <f t="shared" si="28"/>
        <v>Lincolnshire</v>
      </c>
      <c r="F74" s="27" t="s">
        <v>669</v>
      </c>
      <c r="G74" s="28" t="s">
        <v>36</v>
      </c>
      <c r="H74" s="29">
        <v>6</v>
      </c>
      <c r="I74" s="20"/>
      <c r="K74" s="31" t="str">
        <f t="shared" si="29"/>
        <v/>
      </c>
      <c r="L74" s="31">
        <f t="shared" si="30"/>
        <v>6</v>
      </c>
      <c r="M74" s="21" t="str">
        <f t="shared" si="31"/>
        <v/>
      </c>
      <c r="N74" s="32" t="str">
        <f t="shared" si="32"/>
        <v/>
      </c>
      <c r="R74" s="32">
        <v>10</v>
      </c>
      <c r="S74" s="25" t="s">
        <v>60</v>
      </c>
      <c r="T74" s="32" t="s">
        <v>2</v>
      </c>
    </row>
    <row r="75" spans="1:20" ht="14.25" customHeight="1" x14ac:dyDescent="0.3">
      <c r="A75" s="33"/>
      <c r="B75" s="24" t="s">
        <v>28</v>
      </c>
      <c r="C75" s="25">
        <v>47</v>
      </c>
      <c r="D75" s="26" t="str">
        <f t="shared" si="27"/>
        <v>L. Mindham</v>
      </c>
      <c r="E75" s="26" t="str">
        <f t="shared" si="28"/>
        <v>Lincolnshire</v>
      </c>
      <c r="F75" s="27" t="s">
        <v>671</v>
      </c>
      <c r="G75" s="28" t="s">
        <v>36</v>
      </c>
      <c r="H75" s="29">
        <v>5</v>
      </c>
      <c r="I75" s="20"/>
      <c r="K75" s="31" t="str">
        <f t="shared" si="29"/>
        <v/>
      </c>
      <c r="L75" s="31">
        <f t="shared" si="30"/>
        <v>5</v>
      </c>
      <c r="M75" s="21" t="str">
        <f t="shared" si="31"/>
        <v/>
      </c>
      <c r="N75" s="32" t="str">
        <f t="shared" si="32"/>
        <v/>
      </c>
      <c r="R75" s="32" t="s">
        <v>38</v>
      </c>
      <c r="S75" s="32" t="s">
        <v>29</v>
      </c>
      <c r="T75" s="32" t="s">
        <v>2</v>
      </c>
    </row>
    <row r="76" spans="1:20" ht="14.25" customHeight="1" x14ac:dyDescent="0.3">
      <c r="A76" s="33"/>
      <c r="B76" s="24" t="s">
        <v>28</v>
      </c>
      <c r="C76" s="25">
        <v>56</v>
      </c>
      <c r="D76" s="26" t="str">
        <f t="shared" si="27"/>
        <v>.Taylor Goodswen</v>
      </c>
      <c r="E76" s="26" t="str">
        <f>VLOOKUP(C76,$R$73:$T$85,3,FALSE)</f>
        <v>Norfolk</v>
      </c>
      <c r="F76" s="27" t="s">
        <v>671</v>
      </c>
      <c r="G76" s="28" t="s">
        <v>43</v>
      </c>
      <c r="H76" s="29">
        <v>4</v>
      </c>
      <c r="I76" s="20"/>
      <c r="K76" s="31" t="str">
        <f t="shared" si="29"/>
        <v/>
      </c>
      <c r="L76" s="31" t="str">
        <f t="shared" si="30"/>
        <v/>
      </c>
      <c r="M76" s="21">
        <f t="shared" si="31"/>
        <v>4</v>
      </c>
      <c r="N76" s="32" t="str">
        <f t="shared" si="32"/>
        <v/>
      </c>
      <c r="R76" s="32">
        <v>47</v>
      </c>
      <c r="S76" s="32" t="s">
        <v>97</v>
      </c>
      <c r="T76" s="32" t="s">
        <v>3</v>
      </c>
    </row>
    <row r="77" spans="1:20" ht="14.25" customHeight="1" x14ac:dyDescent="0.3">
      <c r="A77" s="33"/>
      <c r="B77" s="24" t="s">
        <v>28</v>
      </c>
      <c r="C77" s="25">
        <v>10</v>
      </c>
      <c r="D77" s="26" t="str">
        <f t="shared" si="27"/>
        <v>Eunice Stewart-Wallace</v>
      </c>
      <c r="E77" s="26" t="str">
        <f t="shared" si="28"/>
        <v>Cambridgeshire</v>
      </c>
      <c r="F77" s="27" t="s">
        <v>671</v>
      </c>
      <c r="G77" s="28" t="s">
        <v>46</v>
      </c>
      <c r="H77" s="29">
        <v>3</v>
      </c>
      <c r="I77" s="20"/>
      <c r="K77" s="31">
        <f t="shared" si="29"/>
        <v>3</v>
      </c>
      <c r="L77" s="31" t="str">
        <f t="shared" si="30"/>
        <v/>
      </c>
      <c r="M77" s="21" t="str">
        <f t="shared" si="31"/>
        <v/>
      </c>
      <c r="N77" s="32" t="str">
        <f t="shared" si="32"/>
        <v/>
      </c>
      <c r="R77" s="32">
        <v>48</v>
      </c>
      <c r="S77" s="32" t="s">
        <v>29</v>
      </c>
      <c r="T77" s="32" t="s">
        <v>3</v>
      </c>
    </row>
    <row r="78" spans="1:20" ht="14.25" customHeight="1" x14ac:dyDescent="0.3">
      <c r="A78" s="33"/>
      <c r="B78" s="24" t="s">
        <v>28</v>
      </c>
      <c r="C78" s="25">
        <v>75</v>
      </c>
      <c r="D78" s="26" t="str">
        <f t="shared" si="27"/>
        <v>Imogen McVittie</v>
      </c>
      <c r="E78" s="26" t="str">
        <f t="shared" si="28"/>
        <v>Suffolk</v>
      </c>
      <c r="F78" s="27" t="s">
        <v>670</v>
      </c>
      <c r="G78" s="28" t="s">
        <v>49</v>
      </c>
      <c r="H78" s="29">
        <v>2</v>
      </c>
      <c r="I78" s="20"/>
      <c r="K78" s="31" t="str">
        <f t="shared" si="29"/>
        <v/>
      </c>
      <c r="L78" s="31" t="str">
        <f t="shared" si="30"/>
        <v/>
      </c>
      <c r="M78" s="21" t="str">
        <f t="shared" si="31"/>
        <v/>
      </c>
      <c r="N78" s="32">
        <f t="shared" si="32"/>
        <v>2</v>
      </c>
      <c r="R78" s="32" t="s">
        <v>48</v>
      </c>
      <c r="S78" s="32" t="s">
        <v>29</v>
      </c>
      <c r="T78" s="32" t="s">
        <v>3</v>
      </c>
    </row>
    <row r="79" spans="1:20" ht="14.25" customHeight="1" x14ac:dyDescent="0.3">
      <c r="A79" s="33"/>
      <c r="B79" s="24" t="s">
        <v>28</v>
      </c>
      <c r="C79" s="25" t="s">
        <v>29</v>
      </c>
      <c r="D79" s="26" t="str">
        <f t="shared" si="27"/>
        <v>.</v>
      </c>
      <c r="E79" s="26" t="str">
        <f t="shared" si="28"/>
        <v>.</v>
      </c>
      <c r="F79" s="27"/>
      <c r="G79" s="28" t="s">
        <v>51</v>
      </c>
      <c r="H79" s="29">
        <v>1</v>
      </c>
      <c r="I79" s="20"/>
      <c r="K79" s="31" t="str">
        <f t="shared" si="29"/>
        <v/>
      </c>
      <c r="L79" s="31" t="str">
        <f t="shared" si="30"/>
        <v/>
      </c>
      <c r="M79" s="21" t="str">
        <f t="shared" si="31"/>
        <v/>
      </c>
      <c r="N79" s="32" t="str">
        <f t="shared" si="32"/>
        <v/>
      </c>
      <c r="R79" s="32">
        <v>55</v>
      </c>
      <c r="S79" s="35" t="s">
        <v>98</v>
      </c>
      <c r="T79" s="32" t="s">
        <v>4</v>
      </c>
    </row>
    <row r="80" spans="1:20" ht="14.25" customHeight="1" x14ac:dyDescent="0.3">
      <c r="A80" s="33"/>
      <c r="B80" s="24" t="s">
        <v>28</v>
      </c>
      <c r="C80" s="25" t="s">
        <v>29</v>
      </c>
      <c r="D80" s="26" t="str">
        <f t="shared" si="27"/>
        <v>.</v>
      </c>
      <c r="E80" s="26" t="str">
        <f t="shared" si="28"/>
        <v>.</v>
      </c>
      <c r="F80" s="27"/>
      <c r="G80" s="28"/>
      <c r="H80" s="29"/>
      <c r="I80" s="20"/>
      <c r="K80" s="31"/>
      <c r="L80" s="31"/>
      <c r="M80" s="21"/>
      <c r="R80" s="32">
        <v>56</v>
      </c>
      <c r="S80" s="35" t="s">
        <v>99</v>
      </c>
      <c r="T80" s="32" t="s">
        <v>4</v>
      </c>
    </row>
    <row r="81" spans="1:20" ht="14.25" customHeight="1" x14ac:dyDescent="0.3">
      <c r="A81" s="33"/>
      <c r="B81" s="24" t="s">
        <v>28</v>
      </c>
      <c r="C81" s="25" t="s">
        <v>29</v>
      </c>
      <c r="D81" s="26" t="str">
        <f t="shared" si="27"/>
        <v>.</v>
      </c>
      <c r="E81" s="26" t="str">
        <f t="shared" si="28"/>
        <v>.</v>
      </c>
      <c r="F81" s="27"/>
      <c r="G81" s="28"/>
      <c r="H81" s="29"/>
      <c r="I81" s="20"/>
      <c r="K81" s="31"/>
      <c r="L81" s="31"/>
      <c r="M81" s="21"/>
      <c r="R81" s="32" t="s">
        <v>55</v>
      </c>
      <c r="S81" s="32" t="s">
        <v>29</v>
      </c>
      <c r="T81" s="32" t="s">
        <v>4</v>
      </c>
    </row>
    <row r="82" spans="1:20" ht="14.25" customHeight="1" x14ac:dyDescent="0.3">
      <c r="A82" s="33"/>
      <c r="B82" s="24" t="s">
        <v>28</v>
      </c>
      <c r="C82" s="25" t="s">
        <v>29</v>
      </c>
      <c r="D82" s="26" t="str">
        <f t="shared" si="27"/>
        <v>.</v>
      </c>
      <c r="E82" s="26" t="str">
        <f t="shared" si="28"/>
        <v>.</v>
      </c>
      <c r="F82" s="27"/>
      <c r="G82" s="28"/>
      <c r="H82" s="29"/>
      <c r="I82" s="20"/>
      <c r="K82" s="31"/>
      <c r="L82" s="31"/>
      <c r="M82" s="21"/>
      <c r="R82" s="32">
        <v>75</v>
      </c>
      <c r="S82" s="32" t="s">
        <v>76</v>
      </c>
      <c r="T82" s="32" t="s">
        <v>5</v>
      </c>
    </row>
    <row r="83" spans="1:20" ht="14.25" customHeight="1" x14ac:dyDescent="0.3">
      <c r="A83" s="33"/>
      <c r="B83" s="24" t="s">
        <v>28</v>
      </c>
      <c r="C83" s="25" t="s">
        <v>29</v>
      </c>
      <c r="D83" s="26" t="str">
        <f t="shared" si="27"/>
        <v>.</v>
      </c>
      <c r="E83" s="26" t="str">
        <f t="shared" si="28"/>
        <v>.</v>
      </c>
      <c r="F83" s="27"/>
      <c r="G83" s="28"/>
      <c r="H83" s="29"/>
      <c r="I83" s="20"/>
      <c r="K83" s="31"/>
      <c r="L83" s="31"/>
      <c r="M83" s="21"/>
      <c r="R83" s="32">
        <v>76</v>
      </c>
      <c r="S83" s="32" t="s">
        <v>29</v>
      </c>
      <c r="T83" s="32" t="s">
        <v>5</v>
      </c>
    </row>
    <row r="84" spans="1:20" ht="14.25" customHeight="1" x14ac:dyDescent="0.3">
      <c r="A84" s="33"/>
      <c r="B84" s="24"/>
      <c r="C84" s="32" t="s">
        <v>29</v>
      </c>
      <c r="D84" s="26"/>
      <c r="E84" s="26"/>
      <c r="F84" s="27"/>
      <c r="G84" s="28"/>
      <c r="H84" s="29"/>
      <c r="I84" s="20"/>
      <c r="K84" s="31"/>
      <c r="L84" s="31"/>
      <c r="M84" s="21"/>
      <c r="R84" s="32" t="s">
        <v>58</v>
      </c>
      <c r="S84" s="32" t="s">
        <v>29</v>
      </c>
      <c r="T84" s="32" t="s">
        <v>5</v>
      </c>
    </row>
    <row r="85" spans="1:20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K85" s="31"/>
      <c r="L85" s="31"/>
      <c r="M85" s="21"/>
      <c r="R85" s="32" t="s">
        <v>29</v>
      </c>
      <c r="S85" s="32" t="s">
        <v>29</v>
      </c>
      <c r="T85" s="32" t="s">
        <v>29</v>
      </c>
    </row>
    <row r="86" spans="1:20" ht="14.25" customHeight="1" x14ac:dyDescent="0.3">
      <c r="A86" s="23" t="s">
        <v>100</v>
      </c>
      <c r="B86" s="24" t="s">
        <v>28</v>
      </c>
      <c r="C86" s="25">
        <v>47</v>
      </c>
      <c r="D86" s="26" t="str">
        <f t="shared" ref="D86:D97" si="33">VLOOKUP(C86,$R$87:$T$100,2,FALSE)</f>
        <v>C Nwachukwu</v>
      </c>
      <c r="E86" s="26" t="str">
        <f t="shared" ref="E86:E97" si="34">VLOOKUP(C86,$R$73:$T$85,3,FALSE)</f>
        <v>Lincolnshire</v>
      </c>
      <c r="F86" s="27" t="s">
        <v>678</v>
      </c>
      <c r="G86" s="28" t="s">
        <v>30</v>
      </c>
      <c r="H86" s="29">
        <v>8</v>
      </c>
      <c r="I86" s="20"/>
      <c r="K86" s="31" t="str">
        <f t="shared" ref="K86:K93" si="35">IF($E86="","",IF(LEFT($E86,1)=$K$1,$H86,""))</f>
        <v/>
      </c>
      <c r="L86" s="31">
        <f t="shared" ref="L86:L93" si="36">IF($E86="","",IF(LEFT($E86,1)=$L$1,$H86,""))</f>
        <v>8</v>
      </c>
      <c r="M86" s="21" t="str">
        <f t="shared" ref="M86:M93" si="37">IF($E86="","",IF(LEFT($E86,1)=$M$1,$H86,""))</f>
        <v/>
      </c>
      <c r="N86" s="32" t="str">
        <f t="shared" ref="N86:N93" si="38">IF($E86="","",IF(LEFT($E86,1)=$N$1,$H86,""))</f>
        <v/>
      </c>
    </row>
    <row r="87" spans="1:20" ht="14.25" customHeight="1" x14ac:dyDescent="0.3">
      <c r="A87" s="33"/>
      <c r="B87" s="24" t="s">
        <v>28</v>
      </c>
      <c r="C87" s="25">
        <v>55</v>
      </c>
      <c r="D87" s="26" t="str">
        <f t="shared" si="33"/>
        <v>Tahlia Stowers</v>
      </c>
      <c r="E87" s="26" t="str">
        <f t="shared" si="34"/>
        <v>Norfolk</v>
      </c>
      <c r="F87" s="27" t="s">
        <v>501</v>
      </c>
      <c r="G87" s="28" t="s">
        <v>34</v>
      </c>
      <c r="H87" s="29">
        <v>7</v>
      </c>
      <c r="I87" s="20"/>
      <c r="K87" s="31" t="str">
        <f t="shared" si="35"/>
        <v/>
      </c>
      <c r="L87" s="31" t="str">
        <f t="shared" si="36"/>
        <v/>
      </c>
      <c r="M87" s="21">
        <f t="shared" si="37"/>
        <v>7</v>
      </c>
      <c r="N87" s="32" t="str">
        <f t="shared" si="38"/>
        <v/>
      </c>
      <c r="R87" s="32">
        <v>9</v>
      </c>
      <c r="S87" s="25" t="s">
        <v>101</v>
      </c>
      <c r="T87" s="32" t="s">
        <v>2</v>
      </c>
    </row>
    <row r="88" spans="1:20" ht="14.25" customHeight="1" x14ac:dyDescent="0.3">
      <c r="A88" s="33"/>
      <c r="B88" s="24" t="s">
        <v>28</v>
      </c>
      <c r="C88" s="25">
        <v>48</v>
      </c>
      <c r="D88" s="26" t="str">
        <f t="shared" si="33"/>
        <v>D Wood</v>
      </c>
      <c r="E88" s="26" t="str">
        <f t="shared" si="34"/>
        <v>Lincolnshire</v>
      </c>
      <c r="F88" s="27" t="s">
        <v>679</v>
      </c>
      <c r="G88" s="28" t="s">
        <v>36</v>
      </c>
      <c r="H88" s="29">
        <v>6</v>
      </c>
      <c r="I88" s="20"/>
      <c r="K88" s="31" t="str">
        <f t="shared" si="35"/>
        <v/>
      </c>
      <c r="L88" s="31">
        <f t="shared" si="36"/>
        <v>6</v>
      </c>
      <c r="M88" s="21" t="str">
        <f t="shared" si="37"/>
        <v/>
      </c>
      <c r="N88" s="32" t="str">
        <f t="shared" si="38"/>
        <v/>
      </c>
      <c r="R88" s="32">
        <v>10</v>
      </c>
      <c r="S88" s="25" t="s">
        <v>274</v>
      </c>
      <c r="T88" s="32" t="s">
        <v>2</v>
      </c>
    </row>
    <row r="89" spans="1:20" ht="14.25" customHeight="1" x14ac:dyDescent="0.3">
      <c r="A89" s="33"/>
      <c r="B89" s="24" t="s">
        <v>28</v>
      </c>
      <c r="C89" s="25">
        <v>9</v>
      </c>
      <c r="D89" s="26" t="str">
        <f t="shared" si="33"/>
        <v>Sienna Mawby</v>
      </c>
      <c r="E89" s="26" t="str">
        <f t="shared" si="34"/>
        <v>Cambridgeshire</v>
      </c>
      <c r="F89" s="27" t="s">
        <v>680</v>
      </c>
      <c r="G89" s="28" t="s">
        <v>40</v>
      </c>
      <c r="H89" s="29">
        <v>5</v>
      </c>
      <c r="I89" s="20"/>
      <c r="K89" s="31">
        <f t="shared" si="35"/>
        <v>5</v>
      </c>
      <c r="L89" s="31" t="str">
        <f t="shared" si="36"/>
        <v/>
      </c>
      <c r="M89" s="21" t="str">
        <f t="shared" si="37"/>
        <v/>
      </c>
      <c r="N89" s="32" t="str">
        <f t="shared" si="38"/>
        <v/>
      </c>
      <c r="R89" s="32" t="s">
        <v>38</v>
      </c>
      <c r="S89" s="32" t="s">
        <v>29</v>
      </c>
      <c r="T89" s="32" t="s">
        <v>2</v>
      </c>
    </row>
    <row r="90" spans="1:20" ht="14.25" customHeight="1" x14ac:dyDescent="0.3">
      <c r="A90" s="33"/>
      <c r="B90" s="24" t="s">
        <v>28</v>
      </c>
      <c r="C90" s="25">
        <v>56</v>
      </c>
      <c r="D90" s="26" t="str">
        <f t="shared" si="33"/>
        <v>.Quin Crane</v>
      </c>
      <c r="E90" s="26" t="str">
        <f t="shared" si="34"/>
        <v>Norfolk</v>
      </c>
      <c r="F90" s="27" t="s">
        <v>682</v>
      </c>
      <c r="G90" s="28" t="s">
        <v>43</v>
      </c>
      <c r="H90" s="29">
        <v>4</v>
      </c>
      <c r="I90" s="20"/>
      <c r="K90" s="31" t="str">
        <f t="shared" si="35"/>
        <v/>
      </c>
      <c r="L90" s="31" t="str">
        <f t="shared" si="36"/>
        <v/>
      </c>
      <c r="M90" s="21">
        <f t="shared" si="37"/>
        <v>4</v>
      </c>
      <c r="N90" s="32" t="str">
        <f t="shared" si="38"/>
        <v/>
      </c>
      <c r="R90" s="32">
        <v>47</v>
      </c>
      <c r="S90" s="25" t="s">
        <v>103</v>
      </c>
      <c r="T90" s="32" t="s">
        <v>3</v>
      </c>
    </row>
    <row r="91" spans="1:20" ht="14.25" customHeight="1" x14ac:dyDescent="0.3">
      <c r="A91" s="33"/>
      <c r="B91" s="24" t="s">
        <v>28</v>
      </c>
      <c r="C91" s="25">
        <v>75</v>
      </c>
      <c r="D91" s="26" t="str">
        <f t="shared" si="33"/>
        <v>Ava Ogunyadeka</v>
      </c>
      <c r="E91" s="26" t="str">
        <f t="shared" si="34"/>
        <v>Suffolk</v>
      </c>
      <c r="F91" s="27" t="s">
        <v>683</v>
      </c>
      <c r="G91" s="28" t="s">
        <v>46</v>
      </c>
      <c r="H91" s="29">
        <v>3</v>
      </c>
      <c r="I91" s="20"/>
      <c r="K91" s="31" t="str">
        <f t="shared" si="35"/>
        <v/>
      </c>
      <c r="L91" s="31" t="str">
        <f t="shared" si="36"/>
        <v/>
      </c>
      <c r="M91" s="21" t="str">
        <f t="shared" si="37"/>
        <v/>
      </c>
      <c r="N91" s="32">
        <f t="shared" si="38"/>
        <v>3</v>
      </c>
      <c r="R91" s="32">
        <v>48</v>
      </c>
      <c r="S91" s="25" t="s">
        <v>104</v>
      </c>
      <c r="T91" s="32" t="s">
        <v>3</v>
      </c>
    </row>
    <row r="92" spans="1:20" ht="14.25" customHeight="1" x14ac:dyDescent="0.3">
      <c r="A92" s="33"/>
      <c r="B92" s="24" t="s">
        <v>28</v>
      </c>
      <c r="C92" s="25">
        <v>10</v>
      </c>
      <c r="D92" s="26" t="str">
        <f t="shared" si="33"/>
        <v>Sofia Mackeviciute</v>
      </c>
      <c r="E92" s="26" t="str">
        <f t="shared" si="34"/>
        <v>Cambridgeshire</v>
      </c>
      <c r="F92" s="27" t="s">
        <v>684</v>
      </c>
      <c r="G92" s="28" t="s">
        <v>49</v>
      </c>
      <c r="H92" s="29">
        <v>2</v>
      </c>
      <c r="I92" s="20"/>
      <c r="K92" s="31">
        <f t="shared" si="35"/>
        <v>2</v>
      </c>
      <c r="L92" s="31" t="str">
        <f t="shared" si="36"/>
        <v/>
      </c>
      <c r="M92" s="21" t="str">
        <f t="shared" si="37"/>
        <v/>
      </c>
      <c r="N92" s="32" t="str">
        <f t="shared" si="38"/>
        <v/>
      </c>
      <c r="R92" s="32" t="s">
        <v>48</v>
      </c>
      <c r="S92" s="32" t="s">
        <v>29</v>
      </c>
      <c r="T92" s="32" t="s">
        <v>3</v>
      </c>
    </row>
    <row r="93" spans="1:20" ht="14.25" customHeight="1" x14ac:dyDescent="0.3">
      <c r="A93" s="33"/>
      <c r="B93" s="24" t="s">
        <v>28</v>
      </c>
      <c r="C93" s="25" t="s">
        <v>29</v>
      </c>
      <c r="D93" s="26">
        <f t="shared" si="33"/>
        <v>0</v>
      </c>
      <c r="E93" s="26" t="str">
        <f t="shared" si="34"/>
        <v>.</v>
      </c>
      <c r="F93" s="27"/>
      <c r="G93" s="28" t="s">
        <v>51</v>
      </c>
      <c r="H93" s="29">
        <v>1</v>
      </c>
      <c r="I93" s="20"/>
      <c r="K93" s="31" t="str">
        <f t="shared" si="35"/>
        <v/>
      </c>
      <c r="L93" s="31" t="str">
        <f t="shared" si="36"/>
        <v/>
      </c>
      <c r="M93" s="21" t="str">
        <f t="shared" si="37"/>
        <v/>
      </c>
      <c r="N93" s="32" t="str">
        <f t="shared" si="38"/>
        <v/>
      </c>
      <c r="R93" s="32">
        <v>55</v>
      </c>
      <c r="S93" s="35" t="s">
        <v>105</v>
      </c>
      <c r="T93" s="32" t="s">
        <v>4</v>
      </c>
    </row>
    <row r="94" spans="1:20" ht="14.25" customHeight="1" x14ac:dyDescent="0.3">
      <c r="A94" s="33"/>
      <c r="B94" s="24" t="s">
        <v>28</v>
      </c>
      <c r="C94" s="25" t="s">
        <v>29</v>
      </c>
      <c r="D94" s="26">
        <f t="shared" si="33"/>
        <v>0</v>
      </c>
      <c r="E94" s="26" t="str">
        <f t="shared" si="34"/>
        <v>.</v>
      </c>
      <c r="F94" s="27"/>
      <c r="G94" s="28"/>
      <c r="H94" s="29"/>
      <c r="I94" s="20"/>
      <c r="K94" s="31"/>
      <c r="L94" s="31"/>
      <c r="M94" s="21"/>
      <c r="R94" s="32">
        <v>56</v>
      </c>
      <c r="S94" s="35" t="s">
        <v>106</v>
      </c>
      <c r="T94" s="32" t="s">
        <v>4</v>
      </c>
    </row>
    <row r="95" spans="1:20" ht="14.25" customHeight="1" x14ac:dyDescent="0.3">
      <c r="A95" s="33"/>
      <c r="B95" s="24" t="s">
        <v>28</v>
      </c>
      <c r="C95" s="25" t="s">
        <v>29</v>
      </c>
      <c r="D95" s="26">
        <f t="shared" si="33"/>
        <v>0</v>
      </c>
      <c r="E95" s="26" t="str">
        <f t="shared" si="34"/>
        <v>.</v>
      </c>
      <c r="F95" s="27"/>
      <c r="G95" s="28"/>
      <c r="H95" s="29"/>
      <c r="I95" s="20"/>
      <c r="K95" s="31"/>
      <c r="L95" s="31"/>
      <c r="M95" s="21"/>
      <c r="R95" s="32" t="s">
        <v>55</v>
      </c>
      <c r="S95" s="32" t="s">
        <v>29</v>
      </c>
      <c r="T95" s="32" t="s">
        <v>4</v>
      </c>
    </row>
    <row r="96" spans="1:20" ht="14.25" customHeight="1" x14ac:dyDescent="0.3">
      <c r="A96" s="33"/>
      <c r="B96" s="24" t="s">
        <v>28</v>
      </c>
      <c r="C96" s="25" t="s">
        <v>29</v>
      </c>
      <c r="D96" s="26">
        <f t="shared" si="33"/>
        <v>0</v>
      </c>
      <c r="E96" s="26" t="str">
        <f t="shared" si="34"/>
        <v>.</v>
      </c>
      <c r="F96" s="27"/>
      <c r="G96" s="28"/>
      <c r="H96" s="29"/>
      <c r="I96" s="20"/>
      <c r="K96" s="31"/>
      <c r="L96" s="31"/>
      <c r="M96" s="21"/>
      <c r="R96" s="32">
        <v>75</v>
      </c>
      <c r="S96" s="37" t="s">
        <v>107</v>
      </c>
      <c r="T96" s="32" t="s">
        <v>5</v>
      </c>
    </row>
    <row r="97" spans="1:20" ht="14.25" customHeight="1" x14ac:dyDescent="0.3">
      <c r="A97" s="33"/>
      <c r="B97" s="24" t="s">
        <v>28</v>
      </c>
      <c r="C97" s="25" t="s">
        <v>29</v>
      </c>
      <c r="D97" s="26">
        <f t="shared" si="33"/>
        <v>0</v>
      </c>
      <c r="E97" s="26" t="str">
        <f t="shared" si="34"/>
        <v>.</v>
      </c>
      <c r="F97" s="27"/>
      <c r="G97" s="28"/>
      <c r="H97" s="29"/>
      <c r="I97" s="20"/>
      <c r="K97" s="31"/>
      <c r="L97" s="31"/>
      <c r="M97" s="21"/>
      <c r="R97" s="32">
        <v>76</v>
      </c>
      <c r="S97" s="37"/>
      <c r="T97" s="32" t="s">
        <v>5</v>
      </c>
    </row>
    <row r="98" spans="1:20" ht="14.25" customHeight="1" x14ac:dyDescent="0.3">
      <c r="A98" s="33"/>
      <c r="B98" s="24"/>
      <c r="C98" s="26"/>
      <c r="D98" s="26"/>
      <c r="E98" s="26"/>
      <c r="F98" s="27"/>
      <c r="G98" s="28"/>
      <c r="H98" s="29"/>
      <c r="I98" s="20"/>
      <c r="K98" s="31"/>
      <c r="L98" s="31"/>
      <c r="M98" s="21"/>
      <c r="R98" s="32" t="s">
        <v>58</v>
      </c>
      <c r="S98" s="32" t="s">
        <v>29</v>
      </c>
      <c r="T98" s="32" t="s">
        <v>5</v>
      </c>
    </row>
    <row r="99" spans="1:20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K99" s="31"/>
      <c r="L99" s="31"/>
      <c r="M99" s="21"/>
      <c r="R99" s="32" t="s">
        <v>29</v>
      </c>
    </row>
    <row r="100" spans="1:20" ht="14.25" customHeight="1" x14ac:dyDescent="0.3">
      <c r="A100" s="23" t="s">
        <v>108</v>
      </c>
      <c r="B100" s="24" t="s">
        <v>28</v>
      </c>
      <c r="C100" s="25" t="s">
        <v>29</v>
      </c>
      <c r="D100" s="26"/>
      <c r="E100" s="26" t="str">
        <f t="shared" ref="E100:E111" si="39">VLOOKUP(C100,$R$115:$T$127,3,FALSE)</f>
        <v>.</v>
      </c>
      <c r="F100" s="27"/>
      <c r="G100" s="28" t="s">
        <v>30</v>
      </c>
      <c r="H100" s="29">
        <v>8</v>
      </c>
      <c r="I100" s="20"/>
      <c r="K100" s="31" t="str">
        <f t="shared" ref="K100:K107" si="40">IF($E100="","",IF(LEFT($E100,1)=$K$1,$H100,""))</f>
        <v/>
      </c>
      <c r="L100" s="31" t="str">
        <f t="shared" ref="L100:L107" si="41">IF($E100="","",IF(LEFT($E100,1)=$L$1,$H100,""))</f>
        <v/>
      </c>
      <c r="M100" s="21" t="str">
        <f t="shared" ref="M100:M107" si="42">IF($E100="","",IF(LEFT($E100,1)=$M$1,$H100,""))</f>
        <v/>
      </c>
      <c r="N100" s="32" t="str">
        <f t="shared" ref="N100:N107" si="43">IF($E100="","",IF(LEFT($E100,1)=$N$1,$H100,""))</f>
        <v/>
      </c>
      <c r="T100" s="32" t="s">
        <v>29</v>
      </c>
    </row>
    <row r="101" spans="1:20" ht="14.25" customHeight="1" x14ac:dyDescent="0.3">
      <c r="A101" s="33"/>
      <c r="B101" s="24" t="s">
        <v>28</v>
      </c>
      <c r="C101" s="25" t="s">
        <v>29</v>
      </c>
      <c r="D101" s="26"/>
      <c r="E101" s="26" t="str">
        <f t="shared" si="39"/>
        <v>.</v>
      </c>
      <c r="F101" s="27"/>
      <c r="G101" s="28" t="s">
        <v>34</v>
      </c>
      <c r="H101" s="29">
        <v>7</v>
      </c>
      <c r="I101" s="20"/>
      <c r="K101" s="31" t="str">
        <f t="shared" si="40"/>
        <v/>
      </c>
      <c r="L101" s="31" t="str">
        <f t="shared" si="41"/>
        <v/>
      </c>
      <c r="M101" s="21" t="str">
        <f t="shared" si="42"/>
        <v/>
      </c>
      <c r="N101" s="32" t="str">
        <f t="shared" si="43"/>
        <v/>
      </c>
      <c r="R101" s="32">
        <v>9</v>
      </c>
      <c r="S101" s="32" t="s">
        <v>29</v>
      </c>
      <c r="T101" s="32" t="s">
        <v>2</v>
      </c>
    </row>
    <row r="102" spans="1:20" ht="14.25" customHeight="1" x14ac:dyDescent="0.3">
      <c r="A102" s="33"/>
      <c r="B102" s="24" t="s">
        <v>28</v>
      </c>
      <c r="C102" s="25" t="s">
        <v>29</v>
      </c>
      <c r="D102" s="26"/>
      <c r="E102" s="26" t="str">
        <f t="shared" si="39"/>
        <v>.</v>
      </c>
      <c r="F102" s="27"/>
      <c r="G102" s="28" t="s">
        <v>36</v>
      </c>
      <c r="H102" s="29">
        <v>6</v>
      </c>
      <c r="I102" s="20"/>
      <c r="K102" s="31" t="str">
        <f t="shared" si="40"/>
        <v/>
      </c>
      <c r="L102" s="31" t="str">
        <f t="shared" si="41"/>
        <v/>
      </c>
      <c r="M102" s="21" t="str">
        <f t="shared" si="42"/>
        <v/>
      </c>
      <c r="N102" s="32" t="str">
        <f t="shared" si="43"/>
        <v/>
      </c>
      <c r="R102" s="32">
        <v>10</v>
      </c>
      <c r="S102" s="32" t="s">
        <v>29</v>
      </c>
      <c r="T102" s="32" t="s">
        <v>2</v>
      </c>
    </row>
    <row r="103" spans="1:20" ht="14.25" customHeight="1" x14ac:dyDescent="0.3">
      <c r="A103" s="33"/>
      <c r="B103" s="24" t="s">
        <v>28</v>
      </c>
      <c r="C103" s="25" t="s">
        <v>29</v>
      </c>
      <c r="D103" s="26"/>
      <c r="E103" s="26" t="str">
        <f t="shared" si="39"/>
        <v>.</v>
      </c>
      <c r="F103" s="27"/>
      <c r="G103" s="28" t="s">
        <v>40</v>
      </c>
      <c r="H103" s="29">
        <v>5</v>
      </c>
      <c r="I103" s="20"/>
      <c r="K103" s="31" t="str">
        <f t="shared" si="40"/>
        <v/>
      </c>
      <c r="L103" s="31" t="str">
        <f t="shared" si="41"/>
        <v/>
      </c>
      <c r="M103" s="21" t="str">
        <f t="shared" si="42"/>
        <v/>
      </c>
      <c r="N103" s="32" t="str">
        <f t="shared" si="43"/>
        <v/>
      </c>
      <c r="R103" s="32" t="s">
        <v>38</v>
      </c>
      <c r="S103" s="32" t="s">
        <v>29</v>
      </c>
      <c r="T103" s="32" t="s">
        <v>2</v>
      </c>
    </row>
    <row r="104" spans="1:20" ht="14.25" customHeight="1" x14ac:dyDescent="0.3">
      <c r="A104" s="33"/>
      <c r="B104" s="24" t="s">
        <v>28</v>
      </c>
      <c r="C104" s="25" t="s">
        <v>29</v>
      </c>
      <c r="D104" s="26"/>
      <c r="E104" s="26" t="str">
        <f t="shared" si="39"/>
        <v>.</v>
      </c>
      <c r="F104" s="27"/>
      <c r="G104" s="28" t="s">
        <v>43</v>
      </c>
      <c r="H104" s="29">
        <v>4</v>
      </c>
      <c r="I104" s="20"/>
      <c r="K104" s="31" t="str">
        <f t="shared" si="40"/>
        <v/>
      </c>
      <c r="L104" s="31" t="str">
        <f t="shared" si="41"/>
        <v/>
      </c>
      <c r="M104" s="21" t="str">
        <f t="shared" si="42"/>
        <v/>
      </c>
      <c r="N104" s="32" t="str">
        <f t="shared" si="43"/>
        <v/>
      </c>
      <c r="R104" s="32">
        <v>47</v>
      </c>
      <c r="S104" s="32" t="s">
        <v>29</v>
      </c>
      <c r="T104" s="32" t="s">
        <v>3</v>
      </c>
    </row>
    <row r="105" spans="1:20" ht="14.25" customHeight="1" x14ac:dyDescent="0.3">
      <c r="A105" s="33"/>
      <c r="B105" s="24" t="s">
        <v>28</v>
      </c>
      <c r="C105" s="25" t="s">
        <v>29</v>
      </c>
      <c r="D105" s="26"/>
      <c r="E105" s="26" t="str">
        <f t="shared" si="39"/>
        <v>.</v>
      </c>
      <c r="F105" s="27"/>
      <c r="G105" s="28" t="s">
        <v>46</v>
      </c>
      <c r="H105" s="29">
        <v>3</v>
      </c>
      <c r="I105" s="20"/>
      <c r="K105" s="31" t="str">
        <f t="shared" si="40"/>
        <v/>
      </c>
      <c r="L105" s="31" t="str">
        <f t="shared" si="41"/>
        <v/>
      </c>
      <c r="M105" s="21" t="str">
        <f t="shared" si="42"/>
        <v/>
      </c>
      <c r="N105" s="32" t="str">
        <f t="shared" si="43"/>
        <v/>
      </c>
      <c r="R105" s="32">
        <v>48</v>
      </c>
      <c r="S105" s="32" t="s">
        <v>29</v>
      </c>
      <c r="T105" s="32" t="s">
        <v>3</v>
      </c>
    </row>
    <row r="106" spans="1:20" ht="14.25" customHeight="1" x14ac:dyDescent="0.3">
      <c r="A106" s="33"/>
      <c r="B106" s="24" t="s">
        <v>28</v>
      </c>
      <c r="C106" s="25" t="s">
        <v>29</v>
      </c>
      <c r="D106" s="26"/>
      <c r="E106" s="26" t="str">
        <f t="shared" si="39"/>
        <v>.</v>
      </c>
      <c r="F106" s="27"/>
      <c r="G106" s="28" t="s">
        <v>49</v>
      </c>
      <c r="H106" s="29">
        <v>2</v>
      </c>
      <c r="I106" s="20"/>
      <c r="K106" s="31" t="str">
        <f t="shared" si="40"/>
        <v/>
      </c>
      <c r="L106" s="31" t="str">
        <f t="shared" si="41"/>
        <v/>
      </c>
      <c r="M106" s="21" t="str">
        <f t="shared" si="42"/>
        <v/>
      </c>
      <c r="N106" s="32" t="str">
        <f t="shared" si="43"/>
        <v/>
      </c>
      <c r="R106" s="32" t="s">
        <v>48</v>
      </c>
      <c r="S106" s="32" t="s">
        <v>29</v>
      </c>
      <c r="T106" s="32" t="s">
        <v>3</v>
      </c>
    </row>
    <row r="107" spans="1:20" ht="14.25" customHeight="1" x14ac:dyDescent="0.3">
      <c r="A107" s="33"/>
      <c r="B107" s="24" t="s">
        <v>28</v>
      </c>
      <c r="C107" s="25" t="s">
        <v>29</v>
      </c>
      <c r="D107" s="26"/>
      <c r="E107" s="26" t="str">
        <f t="shared" si="39"/>
        <v>.</v>
      </c>
      <c r="F107" s="27"/>
      <c r="G107" s="28" t="s">
        <v>51</v>
      </c>
      <c r="H107" s="29">
        <v>1</v>
      </c>
      <c r="I107" s="20"/>
      <c r="K107" s="31" t="str">
        <f t="shared" si="40"/>
        <v/>
      </c>
      <c r="L107" s="31" t="str">
        <f t="shared" si="41"/>
        <v/>
      </c>
      <c r="M107" s="21" t="str">
        <f t="shared" si="42"/>
        <v/>
      </c>
      <c r="N107" s="32" t="str">
        <f t="shared" si="43"/>
        <v/>
      </c>
      <c r="R107" s="32">
        <v>55</v>
      </c>
      <c r="S107" s="32" t="s">
        <v>29</v>
      </c>
      <c r="T107" s="32" t="s">
        <v>4</v>
      </c>
    </row>
    <row r="108" spans="1:20" ht="14.25" customHeight="1" x14ac:dyDescent="0.3">
      <c r="A108" s="33"/>
      <c r="B108" s="24" t="s">
        <v>28</v>
      </c>
      <c r="C108" s="25" t="s">
        <v>29</v>
      </c>
      <c r="D108" s="26"/>
      <c r="E108" s="26" t="str">
        <f t="shared" si="39"/>
        <v>.</v>
      </c>
      <c r="F108" s="27"/>
      <c r="G108" s="28"/>
      <c r="H108" s="29"/>
      <c r="I108" s="20"/>
      <c r="K108" s="31"/>
      <c r="L108" s="31"/>
      <c r="M108" s="21"/>
      <c r="R108" s="32">
        <v>56</v>
      </c>
      <c r="S108" s="32" t="s">
        <v>29</v>
      </c>
      <c r="T108" s="32" t="s">
        <v>4</v>
      </c>
    </row>
    <row r="109" spans="1:20" ht="14.25" customHeight="1" x14ac:dyDescent="0.3">
      <c r="A109" s="33"/>
      <c r="B109" s="24" t="s">
        <v>28</v>
      </c>
      <c r="C109" s="25" t="s">
        <v>29</v>
      </c>
      <c r="D109" s="26"/>
      <c r="E109" s="26" t="str">
        <f t="shared" si="39"/>
        <v>.</v>
      </c>
      <c r="F109" s="27"/>
      <c r="G109" s="28"/>
      <c r="H109" s="29"/>
      <c r="I109" s="20"/>
      <c r="K109" s="31"/>
      <c r="L109" s="31"/>
      <c r="M109" s="21"/>
      <c r="R109" s="32" t="s">
        <v>55</v>
      </c>
      <c r="S109" s="32" t="s">
        <v>29</v>
      </c>
      <c r="T109" s="32" t="s">
        <v>4</v>
      </c>
    </row>
    <row r="110" spans="1:20" ht="14.25" customHeight="1" x14ac:dyDescent="0.3">
      <c r="A110" s="33"/>
      <c r="B110" s="24" t="s">
        <v>28</v>
      </c>
      <c r="C110" s="25" t="s">
        <v>29</v>
      </c>
      <c r="D110" s="26"/>
      <c r="E110" s="26" t="str">
        <f t="shared" si="39"/>
        <v>.</v>
      </c>
      <c r="F110" s="27"/>
      <c r="G110" s="28"/>
      <c r="H110" s="29"/>
      <c r="I110" s="20"/>
      <c r="K110" s="31"/>
      <c r="L110" s="31"/>
      <c r="M110" s="21"/>
      <c r="R110" s="32">
        <v>75</v>
      </c>
      <c r="S110" s="32" t="s">
        <v>29</v>
      </c>
      <c r="T110" s="32" t="s">
        <v>5</v>
      </c>
    </row>
    <row r="111" spans="1:20" ht="14.25" customHeight="1" x14ac:dyDescent="0.3">
      <c r="A111" s="33"/>
      <c r="B111" s="24" t="s">
        <v>28</v>
      </c>
      <c r="C111" s="25" t="s">
        <v>29</v>
      </c>
      <c r="D111" s="26"/>
      <c r="E111" s="26" t="str">
        <f t="shared" si="39"/>
        <v>.</v>
      </c>
      <c r="F111" s="27"/>
      <c r="G111" s="28"/>
      <c r="H111" s="29"/>
      <c r="I111" s="20"/>
      <c r="K111" s="31"/>
      <c r="L111" s="31"/>
      <c r="M111" s="21"/>
      <c r="R111" s="32">
        <v>76</v>
      </c>
      <c r="S111" s="32" t="s">
        <v>29</v>
      </c>
      <c r="T111" s="32" t="s">
        <v>5</v>
      </c>
    </row>
    <row r="112" spans="1:20" ht="14.25" customHeight="1" x14ac:dyDescent="0.3">
      <c r="A112" s="33"/>
      <c r="B112" s="24"/>
      <c r="C112" s="26"/>
      <c r="D112" s="26"/>
      <c r="E112" s="26"/>
      <c r="F112" s="27"/>
      <c r="G112" s="28"/>
      <c r="H112" s="29"/>
      <c r="I112" s="20"/>
      <c r="K112" s="31"/>
      <c r="L112" s="31"/>
      <c r="M112" s="21"/>
      <c r="R112" s="32" t="s">
        <v>58</v>
      </c>
      <c r="S112" s="32" t="s">
        <v>29</v>
      </c>
      <c r="T112" s="32" t="s">
        <v>5</v>
      </c>
    </row>
    <row r="113" spans="1:20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K113" s="31"/>
      <c r="L113" s="31"/>
      <c r="M113" s="21"/>
    </row>
    <row r="114" spans="1:20" ht="14.25" customHeight="1" x14ac:dyDescent="0.3">
      <c r="A114" s="23" t="s">
        <v>109</v>
      </c>
      <c r="B114" s="24" t="s">
        <v>28</v>
      </c>
      <c r="C114" s="25">
        <v>9</v>
      </c>
      <c r="D114" s="26" t="str">
        <f t="shared" ref="D114:D120" si="44">VLOOKUP(C114,$R$115:$T$127,2,FALSE)</f>
        <v>Tadiswa Bapiro</v>
      </c>
      <c r="E114" s="26" t="str">
        <f t="shared" ref="E114:E125" si="45">VLOOKUP(C114,$R$115:$T$127,3,FALSE)</f>
        <v>Cambridgeshire</v>
      </c>
      <c r="F114" s="27" t="s">
        <v>763</v>
      </c>
      <c r="G114" s="28" t="s">
        <v>30</v>
      </c>
      <c r="H114" s="29">
        <v>8</v>
      </c>
      <c r="I114" s="20"/>
      <c r="K114" s="31">
        <f t="shared" ref="K114:K121" si="46">IF($E114="","",IF(LEFT($E114,1)=$K$1,$H114,""))</f>
        <v>8</v>
      </c>
      <c r="L114" s="31" t="str">
        <f t="shared" ref="L114:L121" si="47">IF($E114="","",IF(LEFT($E114,1)=$L$1,$H114,""))</f>
        <v/>
      </c>
      <c r="M114" s="21" t="str">
        <f t="shared" ref="M114:M121" si="48">IF($E114="","",IF(LEFT($E114,1)=$M$1,$H114,""))</f>
        <v/>
      </c>
      <c r="N114" s="32" t="str">
        <f t="shared" ref="N114:N121" si="49">IF($E114="","",IF(LEFT($E114,1)=$N$1,$H114,""))</f>
        <v/>
      </c>
    </row>
    <row r="115" spans="1:20" ht="14.25" customHeight="1" x14ac:dyDescent="0.3">
      <c r="A115" s="33"/>
      <c r="B115" s="24" t="s">
        <v>28</v>
      </c>
      <c r="C115" s="25">
        <v>47</v>
      </c>
      <c r="D115" s="26" t="str">
        <f t="shared" si="44"/>
        <v>L Parsonage</v>
      </c>
      <c r="E115" s="26" t="str">
        <f t="shared" si="45"/>
        <v>Lincolnshire</v>
      </c>
      <c r="F115" s="27" t="s">
        <v>764</v>
      </c>
      <c r="G115" s="28" t="s">
        <v>34</v>
      </c>
      <c r="H115" s="29">
        <v>7</v>
      </c>
      <c r="I115" s="20"/>
      <c r="K115" s="31" t="str">
        <f t="shared" si="46"/>
        <v/>
      </c>
      <c r="L115" s="31">
        <f t="shared" si="47"/>
        <v>7</v>
      </c>
      <c r="M115" s="21" t="str">
        <f t="shared" si="48"/>
        <v/>
      </c>
      <c r="N115" s="32" t="str">
        <f t="shared" si="49"/>
        <v/>
      </c>
      <c r="R115" s="32">
        <v>9</v>
      </c>
      <c r="S115" s="25" t="s">
        <v>110</v>
      </c>
      <c r="T115" s="32" t="s">
        <v>2</v>
      </c>
    </row>
    <row r="116" spans="1:20" ht="14.25" customHeight="1" x14ac:dyDescent="0.3">
      <c r="A116" s="33"/>
      <c r="B116" s="24" t="s">
        <v>28</v>
      </c>
      <c r="C116" s="25">
        <v>75</v>
      </c>
      <c r="D116" s="26" t="str">
        <f t="shared" si="44"/>
        <v>Davina Oladele</v>
      </c>
      <c r="E116" s="26" t="str">
        <f t="shared" si="45"/>
        <v>Suffolk</v>
      </c>
      <c r="F116" s="27" t="s">
        <v>765</v>
      </c>
      <c r="G116" s="28" t="s">
        <v>36</v>
      </c>
      <c r="H116" s="29">
        <v>6</v>
      </c>
      <c r="I116" s="20"/>
      <c r="K116" s="31" t="str">
        <f t="shared" si="46"/>
        <v/>
      </c>
      <c r="L116" s="31" t="str">
        <f t="shared" si="47"/>
        <v/>
      </c>
      <c r="M116" s="21" t="str">
        <f t="shared" si="48"/>
        <v/>
      </c>
      <c r="N116" s="32">
        <f t="shared" si="49"/>
        <v>6</v>
      </c>
      <c r="R116" s="32">
        <v>10</v>
      </c>
      <c r="S116" s="25" t="s">
        <v>463</v>
      </c>
      <c r="T116" s="32" t="s">
        <v>2</v>
      </c>
    </row>
    <row r="117" spans="1:20" ht="14.25" customHeight="1" x14ac:dyDescent="0.3">
      <c r="A117" s="33"/>
      <c r="B117" s="24" t="s">
        <v>28</v>
      </c>
      <c r="C117" s="25">
        <v>76</v>
      </c>
      <c r="D117" s="26" t="str">
        <f t="shared" si="44"/>
        <v>Ava Ogunyadeka</v>
      </c>
      <c r="E117" s="26" t="str">
        <f t="shared" si="45"/>
        <v>Suffolk</v>
      </c>
      <c r="F117" s="27" t="s">
        <v>766</v>
      </c>
      <c r="G117" s="28" t="s">
        <v>40</v>
      </c>
      <c r="H117" s="29">
        <v>5</v>
      </c>
      <c r="I117" s="20"/>
      <c r="K117" s="31" t="str">
        <f t="shared" si="46"/>
        <v/>
      </c>
      <c r="L117" s="31" t="str">
        <f t="shared" si="47"/>
        <v/>
      </c>
      <c r="M117" s="21" t="str">
        <f t="shared" si="48"/>
        <v/>
      </c>
      <c r="N117" s="32">
        <f t="shared" si="49"/>
        <v>5</v>
      </c>
      <c r="R117" s="32" t="s">
        <v>38</v>
      </c>
      <c r="S117" s="32" t="s">
        <v>29</v>
      </c>
      <c r="T117" s="32" t="s">
        <v>2</v>
      </c>
    </row>
    <row r="118" spans="1:20" ht="14.25" customHeight="1" x14ac:dyDescent="0.3">
      <c r="A118" s="33"/>
      <c r="B118" s="24" t="s">
        <v>28</v>
      </c>
      <c r="C118" s="25">
        <v>48</v>
      </c>
      <c r="D118" s="26" t="str">
        <f t="shared" si="44"/>
        <v>L Offer</v>
      </c>
      <c r="E118" s="26" t="str">
        <f t="shared" si="45"/>
        <v>Lincolnshire</v>
      </c>
      <c r="F118" s="27" t="s">
        <v>767</v>
      </c>
      <c r="G118" s="28" t="s">
        <v>43</v>
      </c>
      <c r="H118" s="29">
        <v>4</v>
      </c>
      <c r="I118" s="20"/>
      <c r="K118" s="31" t="str">
        <f t="shared" si="46"/>
        <v/>
      </c>
      <c r="L118" s="31">
        <f t="shared" si="47"/>
        <v>4</v>
      </c>
      <c r="M118" s="21" t="str">
        <f t="shared" si="48"/>
        <v/>
      </c>
      <c r="N118" s="32" t="str">
        <f t="shared" si="49"/>
        <v/>
      </c>
      <c r="R118" s="32">
        <v>47</v>
      </c>
      <c r="S118" s="25" t="s">
        <v>111</v>
      </c>
      <c r="T118" s="32" t="s">
        <v>3</v>
      </c>
    </row>
    <row r="119" spans="1:20" ht="14.25" customHeight="1" x14ac:dyDescent="0.3">
      <c r="A119" s="33"/>
      <c r="B119" s="24" t="s">
        <v>28</v>
      </c>
      <c r="C119" s="25">
        <v>56</v>
      </c>
      <c r="D119" s="26" t="s">
        <v>768</v>
      </c>
      <c r="E119" s="26" t="s">
        <v>4</v>
      </c>
      <c r="F119" s="27" t="s">
        <v>769</v>
      </c>
      <c r="G119" s="28" t="s">
        <v>46</v>
      </c>
      <c r="H119" s="29">
        <v>3</v>
      </c>
      <c r="I119" s="20"/>
      <c r="K119" s="31" t="str">
        <f t="shared" si="46"/>
        <v/>
      </c>
      <c r="L119" s="31" t="str">
        <f t="shared" si="47"/>
        <v/>
      </c>
      <c r="M119" s="21">
        <f t="shared" si="48"/>
        <v>3</v>
      </c>
      <c r="N119" s="32" t="str">
        <f t="shared" si="49"/>
        <v/>
      </c>
      <c r="R119" s="32">
        <v>48</v>
      </c>
      <c r="S119" s="25" t="s">
        <v>112</v>
      </c>
      <c r="T119" s="32" t="s">
        <v>3</v>
      </c>
    </row>
    <row r="120" spans="1:20" ht="14.25" customHeight="1" x14ac:dyDescent="0.3">
      <c r="A120" s="33"/>
      <c r="B120" s="24" t="s">
        <v>28</v>
      </c>
      <c r="C120" s="25" t="s">
        <v>29</v>
      </c>
      <c r="D120" s="26">
        <f t="shared" si="44"/>
        <v>0</v>
      </c>
      <c r="E120" s="26" t="str">
        <f t="shared" si="45"/>
        <v>.</v>
      </c>
      <c r="F120" s="27"/>
      <c r="G120" s="28" t="s">
        <v>49</v>
      </c>
      <c r="H120" s="29">
        <v>2</v>
      </c>
      <c r="I120" s="20"/>
      <c r="K120" s="31" t="str">
        <f t="shared" si="46"/>
        <v/>
      </c>
      <c r="L120" s="31" t="str">
        <f t="shared" si="47"/>
        <v/>
      </c>
      <c r="M120" s="21" t="str">
        <f t="shared" si="48"/>
        <v/>
      </c>
      <c r="N120" s="32" t="str">
        <f t="shared" si="49"/>
        <v/>
      </c>
      <c r="R120" s="32" t="s">
        <v>48</v>
      </c>
      <c r="S120" s="32" t="s">
        <v>29</v>
      </c>
      <c r="T120" s="32" t="s">
        <v>3</v>
      </c>
    </row>
    <row r="121" spans="1:20" ht="14.25" customHeight="1" x14ac:dyDescent="0.3">
      <c r="A121" s="33"/>
      <c r="B121" s="24" t="s">
        <v>28</v>
      </c>
      <c r="C121" s="25" t="s">
        <v>29</v>
      </c>
      <c r="D121" s="26"/>
      <c r="E121" s="26" t="str">
        <f t="shared" si="45"/>
        <v>.</v>
      </c>
      <c r="F121" s="27"/>
      <c r="G121" s="28" t="s">
        <v>51</v>
      </c>
      <c r="H121" s="29">
        <v>1</v>
      </c>
      <c r="I121" s="20"/>
      <c r="K121" s="31" t="str">
        <f t="shared" si="46"/>
        <v/>
      </c>
      <c r="L121" s="31" t="str">
        <f t="shared" si="47"/>
        <v/>
      </c>
      <c r="M121" s="21" t="str">
        <f t="shared" si="48"/>
        <v/>
      </c>
      <c r="N121" s="32" t="str">
        <f t="shared" si="49"/>
        <v/>
      </c>
      <c r="R121" s="32">
        <v>55</v>
      </c>
      <c r="S121" s="25" t="s">
        <v>113</v>
      </c>
      <c r="T121" s="32" t="s">
        <v>4</v>
      </c>
    </row>
    <row r="122" spans="1:20" ht="14.25" customHeight="1" x14ac:dyDescent="0.3">
      <c r="A122" s="33"/>
      <c r="B122" s="24" t="s">
        <v>28</v>
      </c>
      <c r="C122" s="25" t="s">
        <v>29</v>
      </c>
      <c r="D122" s="26"/>
      <c r="E122" s="26" t="str">
        <f t="shared" si="45"/>
        <v>.</v>
      </c>
      <c r="F122" s="27"/>
      <c r="G122" s="28"/>
      <c r="H122" s="29"/>
      <c r="I122" s="20"/>
      <c r="K122" s="31"/>
      <c r="L122" s="31"/>
      <c r="M122" s="21"/>
      <c r="R122" s="32">
        <v>56</v>
      </c>
      <c r="S122" s="35" t="s">
        <v>114</v>
      </c>
      <c r="T122" s="32" t="s">
        <v>4</v>
      </c>
    </row>
    <row r="123" spans="1:20" ht="14.25" customHeight="1" x14ac:dyDescent="0.3">
      <c r="A123" s="33"/>
      <c r="B123" s="24" t="s">
        <v>28</v>
      </c>
      <c r="C123" s="25" t="s">
        <v>58</v>
      </c>
      <c r="D123" s="26" t="s">
        <v>57</v>
      </c>
      <c r="E123" s="26" t="str">
        <f t="shared" si="45"/>
        <v>Suffolk</v>
      </c>
      <c r="F123" s="27" t="s">
        <v>770</v>
      </c>
      <c r="G123" s="28"/>
      <c r="H123" s="29"/>
      <c r="I123" s="20"/>
      <c r="K123" s="31"/>
      <c r="L123" s="31"/>
      <c r="M123" s="21"/>
      <c r="R123" s="32" t="s">
        <v>55</v>
      </c>
      <c r="S123" s="32" t="s">
        <v>29</v>
      </c>
      <c r="T123" s="32" t="s">
        <v>4</v>
      </c>
    </row>
    <row r="124" spans="1:20" ht="14.25" customHeight="1" x14ac:dyDescent="0.3">
      <c r="A124" s="33"/>
      <c r="B124" s="24" t="s">
        <v>28</v>
      </c>
      <c r="C124" s="25" t="s">
        <v>29</v>
      </c>
      <c r="D124" s="26"/>
      <c r="E124" s="26" t="str">
        <f t="shared" si="45"/>
        <v>.</v>
      </c>
      <c r="F124" s="27"/>
      <c r="G124" s="28"/>
      <c r="H124" s="29"/>
      <c r="I124" s="20"/>
      <c r="K124" s="31"/>
      <c r="L124" s="31"/>
      <c r="M124" s="21"/>
      <c r="R124" s="32">
        <v>75</v>
      </c>
      <c r="S124" s="37" t="s">
        <v>66</v>
      </c>
      <c r="T124" s="32" t="s">
        <v>5</v>
      </c>
    </row>
    <row r="125" spans="1:20" ht="14.25" customHeight="1" x14ac:dyDescent="0.3">
      <c r="A125" s="33"/>
      <c r="B125" s="24" t="s">
        <v>28</v>
      </c>
      <c r="C125" s="25" t="s">
        <v>29</v>
      </c>
      <c r="D125" s="26"/>
      <c r="E125" s="26" t="str">
        <f t="shared" si="45"/>
        <v>.</v>
      </c>
      <c r="F125" s="27"/>
      <c r="G125" s="28"/>
      <c r="H125" s="29"/>
      <c r="I125" s="20"/>
      <c r="K125" s="31"/>
      <c r="L125" s="31"/>
      <c r="M125" s="21"/>
      <c r="R125" s="32">
        <v>76</v>
      </c>
      <c r="S125" s="37" t="s">
        <v>107</v>
      </c>
      <c r="T125" s="32" t="s">
        <v>5</v>
      </c>
    </row>
    <row r="126" spans="1:20" ht="14.25" customHeight="1" x14ac:dyDescent="0.3">
      <c r="A126" s="33"/>
      <c r="B126" s="24"/>
      <c r="C126" s="26"/>
      <c r="D126" s="26"/>
      <c r="E126" s="26"/>
      <c r="F126" s="27"/>
      <c r="G126" s="28"/>
      <c r="H126" s="29"/>
      <c r="I126" s="20"/>
      <c r="K126" s="31"/>
      <c r="L126" s="31"/>
      <c r="M126" s="21"/>
      <c r="R126" s="32" t="s">
        <v>58</v>
      </c>
      <c r="S126" s="32" t="s">
        <v>57</v>
      </c>
      <c r="T126" s="32" t="s">
        <v>5</v>
      </c>
    </row>
    <row r="127" spans="1:20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K127" s="31"/>
      <c r="L127" s="31"/>
      <c r="M127" s="21"/>
      <c r="R127" s="32" t="s">
        <v>29</v>
      </c>
      <c r="T127" s="32" t="s">
        <v>29</v>
      </c>
    </row>
    <row r="128" spans="1:20" ht="14.25" customHeight="1" x14ac:dyDescent="0.3">
      <c r="A128" s="23" t="s">
        <v>115</v>
      </c>
      <c r="B128" s="24" t="s">
        <v>28</v>
      </c>
      <c r="C128" s="25">
        <v>55</v>
      </c>
      <c r="D128" s="26" t="str">
        <f t="shared" ref="D128:D134" si="50">VLOOKUP(C128,$R$129:$T$141,2,FALSE)</f>
        <v>.Eleanor Wright</v>
      </c>
      <c r="E128" s="26" t="str">
        <f t="shared" ref="E128:E139" si="51">VLOOKUP(C128,$R$129:$T$141,3,FALSE)</f>
        <v>Norfolk</v>
      </c>
      <c r="F128" s="27" t="s">
        <v>786</v>
      </c>
      <c r="G128" s="28" t="s">
        <v>30</v>
      </c>
      <c r="H128" s="29">
        <v>8</v>
      </c>
      <c r="I128" s="20"/>
      <c r="K128" s="31" t="str">
        <f t="shared" ref="K128:K135" si="52">IF($E128="","",IF(LEFT($E128,1)=$K$1,$H128,""))</f>
        <v/>
      </c>
      <c r="L128" s="31" t="str">
        <f t="shared" ref="L128:L135" si="53">IF($E128="","",IF(LEFT($E128,1)=$L$1,$H128,""))</f>
        <v/>
      </c>
      <c r="M128" s="21">
        <f t="shared" ref="M128:M135" si="54">IF($E128="","",IF(LEFT($E128,1)=$M$1,$H128,""))</f>
        <v>8</v>
      </c>
      <c r="N128" s="32" t="str">
        <f t="shared" ref="N128:N135" si="55">IF($E128="","",IF(LEFT($E128,1)=$N$1,$H128,""))</f>
        <v/>
      </c>
    </row>
    <row r="129" spans="1:20" ht="14.25" customHeight="1" x14ac:dyDescent="0.3">
      <c r="A129" s="33"/>
      <c r="B129" s="24" t="s">
        <v>28</v>
      </c>
      <c r="C129" s="25">
        <v>56</v>
      </c>
      <c r="D129" s="26" t="str">
        <f t="shared" si="50"/>
        <v>Olivia mcmillan</v>
      </c>
      <c r="E129" s="26" t="str">
        <f t="shared" si="51"/>
        <v>Norfolk</v>
      </c>
      <c r="F129" s="27" t="s">
        <v>787</v>
      </c>
      <c r="G129" s="28" t="s">
        <v>34</v>
      </c>
      <c r="H129" s="29">
        <v>7</v>
      </c>
      <c r="I129" s="20"/>
      <c r="K129" s="31" t="str">
        <f t="shared" si="52"/>
        <v/>
      </c>
      <c r="L129" s="31" t="str">
        <f t="shared" si="53"/>
        <v/>
      </c>
      <c r="M129" s="21">
        <f t="shared" si="54"/>
        <v>7</v>
      </c>
      <c r="N129" s="32" t="str">
        <f t="shared" si="55"/>
        <v/>
      </c>
      <c r="R129" s="32">
        <v>9</v>
      </c>
      <c r="S129" s="25" t="s">
        <v>116</v>
      </c>
      <c r="T129" s="32" t="s">
        <v>2</v>
      </c>
    </row>
    <row r="130" spans="1:20" ht="14.25" customHeight="1" x14ac:dyDescent="0.3">
      <c r="A130" s="33"/>
      <c r="B130" s="24" t="s">
        <v>28</v>
      </c>
      <c r="C130" s="25">
        <v>75</v>
      </c>
      <c r="D130" s="26" t="str">
        <f t="shared" si="50"/>
        <v>Imarah Inniss</v>
      </c>
      <c r="E130" s="26" t="str">
        <f t="shared" si="51"/>
        <v>Suffolk</v>
      </c>
      <c r="F130" s="27" t="s">
        <v>788</v>
      </c>
      <c r="G130" s="28" t="s">
        <v>36</v>
      </c>
      <c r="H130" s="29">
        <v>6</v>
      </c>
      <c r="I130" s="20"/>
      <c r="K130" s="31" t="str">
        <f t="shared" si="52"/>
        <v/>
      </c>
      <c r="L130" s="31" t="str">
        <f t="shared" si="53"/>
        <v/>
      </c>
      <c r="M130" s="21" t="str">
        <f t="shared" si="54"/>
        <v/>
      </c>
      <c r="N130" s="32">
        <f t="shared" si="55"/>
        <v>6</v>
      </c>
      <c r="R130" s="32">
        <v>10</v>
      </c>
      <c r="S130" s="25" t="s">
        <v>464</v>
      </c>
      <c r="T130" s="32" t="s">
        <v>2</v>
      </c>
    </row>
    <row r="131" spans="1:20" ht="14.25" customHeight="1" x14ac:dyDescent="0.3">
      <c r="A131" s="33"/>
      <c r="B131" s="24" t="s">
        <v>28</v>
      </c>
      <c r="C131" s="25">
        <v>47</v>
      </c>
      <c r="D131" s="26" t="str">
        <f t="shared" si="50"/>
        <v>L Parsonage</v>
      </c>
      <c r="E131" s="26" t="str">
        <f t="shared" si="51"/>
        <v>Lincolnshire</v>
      </c>
      <c r="F131" s="27" t="s">
        <v>789</v>
      </c>
      <c r="G131" s="28" t="s">
        <v>40</v>
      </c>
      <c r="H131" s="29">
        <v>5</v>
      </c>
      <c r="I131" s="20"/>
      <c r="K131" s="31" t="str">
        <f t="shared" si="52"/>
        <v/>
      </c>
      <c r="L131" s="31">
        <f t="shared" si="53"/>
        <v>5</v>
      </c>
      <c r="M131" s="21" t="str">
        <f t="shared" si="54"/>
        <v/>
      </c>
      <c r="N131" s="32" t="str">
        <f t="shared" si="55"/>
        <v/>
      </c>
      <c r="R131" s="32" t="s">
        <v>38</v>
      </c>
      <c r="S131" s="32" t="s">
        <v>29</v>
      </c>
      <c r="T131" s="32" t="s">
        <v>2</v>
      </c>
    </row>
    <row r="132" spans="1:20" ht="14.25" customHeight="1" x14ac:dyDescent="0.3">
      <c r="A132" s="33"/>
      <c r="B132" s="24" t="s">
        <v>28</v>
      </c>
      <c r="C132" s="25">
        <v>9</v>
      </c>
      <c r="D132" s="26" t="str">
        <f t="shared" si="50"/>
        <v>Matilda Martinon-Rodriguez</v>
      </c>
      <c r="E132" s="26" t="str">
        <f t="shared" si="51"/>
        <v>Cambridgeshire</v>
      </c>
      <c r="F132" s="27" t="s">
        <v>790</v>
      </c>
      <c r="G132" s="28" t="s">
        <v>43</v>
      </c>
      <c r="H132" s="29">
        <v>4</v>
      </c>
      <c r="I132" s="20"/>
      <c r="K132" s="31">
        <f t="shared" si="52"/>
        <v>4</v>
      </c>
      <c r="L132" s="31" t="str">
        <f t="shared" si="53"/>
        <v/>
      </c>
      <c r="M132" s="21" t="str">
        <f t="shared" si="54"/>
        <v/>
      </c>
      <c r="N132" s="32" t="str">
        <f t="shared" si="55"/>
        <v/>
      </c>
      <c r="R132" s="32">
        <v>47</v>
      </c>
      <c r="S132" s="25" t="s">
        <v>111</v>
      </c>
      <c r="T132" s="32" t="s">
        <v>3</v>
      </c>
    </row>
    <row r="133" spans="1:20" ht="14.25" customHeight="1" x14ac:dyDescent="0.3">
      <c r="A133" s="33"/>
      <c r="B133" s="24" t="s">
        <v>28</v>
      </c>
      <c r="C133" s="25">
        <v>48</v>
      </c>
      <c r="D133" s="26" t="str">
        <f t="shared" si="50"/>
        <v>C Uzokwe</v>
      </c>
      <c r="E133" s="26" t="str">
        <f t="shared" si="51"/>
        <v>Lincolnshire</v>
      </c>
      <c r="F133" s="27" t="s">
        <v>791</v>
      </c>
      <c r="G133" s="28" t="s">
        <v>46</v>
      </c>
      <c r="H133" s="29">
        <v>3</v>
      </c>
      <c r="I133" s="20"/>
      <c r="K133" s="31" t="str">
        <f t="shared" si="52"/>
        <v/>
      </c>
      <c r="L133" s="31">
        <f t="shared" si="53"/>
        <v>3</v>
      </c>
      <c r="M133" s="21" t="str">
        <f t="shared" si="54"/>
        <v/>
      </c>
      <c r="N133" s="32" t="str">
        <f t="shared" si="55"/>
        <v/>
      </c>
      <c r="R133" s="32">
        <v>48</v>
      </c>
      <c r="S133" s="25" t="s">
        <v>117</v>
      </c>
      <c r="T133" s="32" t="s">
        <v>3</v>
      </c>
    </row>
    <row r="134" spans="1:20" ht="14.25" customHeight="1" x14ac:dyDescent="0.3">
      <c r="A134" s="33"/>
      <c r="B134" s="24" t="s">
        <v>28</v>
      </c>
      <c r="C134" s="25" t="s">
        <v>29</v>
      </c>
      <c r="D134" s="26">
        <f t="shared" si="50"/>
        <v>0</v>
      </c>
      <c r="E134" s="26" t="str">
        <f t="shared" si="51"/>
        <v>.</v>
      </c>
      <c r="F134" s="27"/>
      <c r="G134" s="28" t="s">
        <v>49</v>
      </c>
      <c r="H134" s="29">
        <v>2</v>
      </c>
      <c r="I134" s="20"/>
      <c r="K134" s="31" t="str">
        <f t="shared" si="52"/>
        <v/>
      </c>
      <c r="L134" s="31" t="str">
        <f t="shared" si="53"/>
        <v/>
      </c>
      <c r="M134" s="21" t="str">
        <f t="shared" si="54"/>
        <v/>
      </c>
      <c r="N134" s="32" t="str">
        <f t="shared" si="55"/>
        <v/>
      </c>
      <c r="R134" s="32" t="s">
        <v>48</v>
      </c>
      <c r="S134" s="32" t="s">
        <v>29</v>
      </c>
      <c r="T134" s="32" t="s">
        <v>3</v>
      </c>
    </row>
    <row r="135" spans="1:20" ht="14.25" customHeight="1" x14ac:dyDescent="0.3">
      <c r="A135" s="33"/>
      <c r="B135" s="24" t="s">
        <v>28</v>
      </c>
      <c r="C135" s="25" t="s">
        <v>29</v>
      </c>
      <c r="D135" s="26"/>
      <c r="E135" s="26" t="str">
        <f t="shared" si="51"/>
        <v>.</v>
      </c>
      <c r="F135" s="27"/>
      <c r="G135" s="28" t="s">
        <v>51</v>
      </c>
      <c r="H135" s="29">
        <v>1</v>
      </c>
      <c r="I135" s="20"/>
      <c r="K135" s="31" t="str">
        <f t="shared" si="52"/>
        <v/>
      </c>
      <c r="L135" s="31" t="str">
        <f t="shared" si="53"/>
        <v/>
      </c>
      <c r="M135" s="21" t="str">
        <f t="shared" si="54"/>
        <v/>
      </c>
      <c r="N135" s="32" t="str">
        <f t="shared" si="55"/>
        <v/>
      </c>
      <c r="R135" s="32">
        <v>55</v>
      </c>
      <c r="S135" s="35" t="s">
        <v>118</v>
      </c>
      <c r="T135" s="32" t="s">
        <v>4</v>
      </c>
    </row>
    <row r="136" spans="1:20" ht="14.25" customHeight="1" x14ac:dyDescent="0.3">
      <c r="A136" s="33"/>
      <c r="B136" s="24" t="s">
        <v>28</v>
      </c>
      <c r="C136" s="25" t="s">
        <v>29</v>
      </c>
      <c r="D136" s="26"/>
      <c r="E136" s="26" t="str">
        <f t="shared" si="51"/>
        <v>.</v>
      </c>
      <c r="F136" s="27"/>
      <c r="G136" s="28"/>
      <c r="H136" s="29"/>
      <c r="I136" s="20"/>
      <c r="K136" s="31"/>
      <c r="L136" s="31"/>
      <c r="M136" s="21"/>
      <c r="R136" s="32">
        <v>56</v>
      </c>
      <c r="S136" s="35" t="s">
        <v>119</v>
      </c>
      <c r="T136" s="32" t="s">
        <v>4</v>
      </c>
    </row>
    <row r="137" spans="1:20" ht="14.25" customHeight="1" x14ac:dyDescent="0.3">
      <c r="A137" s="33"/>
      <c r="B137" s="24" t="s">
        <v>28</v>
      </c>
      <c r="C137" s="25" t="s">
        <v>29</v>
      </c>
      <c r="D137" s="26">
        <f>VLOOKUP(C137,$R$129:$T$141,2,FALSE)</f>
        <v>0</v>
      </c>
      <c r="E137" s="26" t="str">
        <f t="shared" si="51"/>
        <v>.</v>
      </c>
      <c r="F137" s="27"/>
      <c r="G137" s="28"/>
      <c r="H137" s="29"/>
      <c r="I137" s="20"/>
      <c r="K137" s="31"/>
      <c r="L137" s="31"/>
      <c r="M137" s="21"/>
      <c r="R137" s="32" t="s">
        <v>55</v>
      </c>
      <c r="S137" s="32" t="s">
        <v>29</v>
      </c>
      <c r="T137" s="32" t="s">
        <v>4</v>
      </c>
    </row>
    <row r="138" spans="1:20" ht="14.25" customHeight="1" x14ac:dyDescent="0.3">
      <c r="A138" s="33"/>
      <c r="B138" s="24" t="s">
        <v>28</v>
      </c>
      <c r="C138" s="25" t="s">
        <v>29</v>
      </c>
      <c r="D138" s="26"/>
      <c r="E138" s="26" t="str">
        <f t="shared" si="51"/>
        <v>.</v>
      </c>
      <c r="F138" s="27"/>
      <c r="G138" s="28"/>
      <c r="H138" s="29"/>
      <c r="I138" s="20"/>
      <c r="K138" s="31"/>
      <c r="L138" s="31"/>
      <c r="M138" s="21"/>
      <c r="R138" s="32">
        <v>75</v>
      </c>
      <c r="S138" s="37" t="s">
        <v>120</v>
      </c>
      <c r="T138" s="32" t="s">
        <v>5</v>
      </c>
    </row>
    <row r="139" spans="1:20" ht="14.25" customHeight="1" x14ac:dyDescent="0.3">
      <c r="A139" s="33"/>
      <c r="B139" s="24" t="s">
        <v>28</v>
      </c>
      <c r="C139" s="25" t="s">
        <v>29</v>
      </c>
      <c r="D139" s="26"/>
      <c r="E139" s="26" t="str">
        <f t="shared" si="51"/>
        <v>.</v>
      </c>
      <c r="F139" s="27"/>
      <c r="G139" s="28"/>
      <c r="H139" s="29"/>
      <c r="I139" s="20"/>
      <c r="K139" s="31"/>
      <c r="L139" s="31"/>
      <c r="M139" s="21"/>
      <c r="R139" s="32">
        <v>76</v>
      </c>
      <c r="S139" s="37" t="s">
        <v>121</v>
      </c>
      <c r="T139" s="32" t="s">
        <v>5</v>
      </c>
    </row>
    <row r="140" spans="1:20" ht="14.25" customHeight="1" x14ac:dyDescent="0.3">
      <c r="A140" s="33"/>
      <c r="B140" s="24"/>
      <c r="C140" s="26"/>
      <c r="D140" s="26"/>
      <c r="E140" s="26"/>
      <c r="F140" s="27"/>
      <c r="G140" s="28"/>
      <c r="H140" s="29"/>
      <c r="I140" s="20"/>
      <c r="K140" s="31"/>
      <c r="L140" s="31"/>
      <c r="M140" s="21"/>
      <c r="R140" s="32" t="s">
        <v>58</v>
      </c>
      <c r="S140" s="32" t="s">
        <v>29</v>
      </c>
      <c r="T140" s="32" t="s">
        <v>5</v>
      </c>
    </row>
    <row r="141" spans="1:20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K141" s="31"/>
      <c r="L141" s="31"/>
      <c r="M141" s="21"/>
      <c r="R141" s="32" t="s">
        <v>29</v>
      </c>
      <c r="T141" s="32" t="s">
        <v>29</v>
      </c>
    </row>
    <row r="142" spans="1:20" ht="14.25" customHeight="1" x14ac:dyDescent="0.3">
      <c r="A142" s="23" t="s">
        <v>122</v>
      </c>
      <c r="B142" s="24" t="s">
        <v>28</v>
      </c>
      <c r="C142" s="25">
        <v>9</v>
      </c>
      <c r="D142" s="26" t="str">
        <f t="shared" ref="D142:D153" si="56">VLOOKUP(C142,$R$143:$T$155,2,FALSE)</f>
        <v>Amelie Davies</v>
      </c>
      <c r="E142" s="26" t="str">
        <f t="shared" ref="E142:E153" si="57">VLOOKUP(C142,$R$143:$T$155,3,FALSE)</f>
        <v>Cambridgeshire</v>
      </c>
      <c r="F142" s="27" t="s">
        <v>654</v>
      </c>
      <c r="G142" s="28" t="s">
        <v>30</v>
      </c>
      <c r="H142" s="29">
        <v>8</v>
      </c>
      <c r="I142" s="20"/>
      <c r="K142" s="31">
        <f t="shared" ref="K142:K149" si="58">IF($E142="","",IF(LEFT($E142,1)=$K$1,$H142,""))</f>
        <v>8</v>
      </c>
      <c r="L142" s="31" t="str">
        <f t="shared" ref="L142:L149" si="59">IF($E142="","",IF(LEFT($E142,1)=$L$1,$H142,""))</f>
        <v/>
      </c>
      <c r="M142" s="21" t="str">
        <f t="shared" ref="M142:M149" si="60">IF($E142="","",IF(LEFT($E142,1)=$M$1,$H142,""))</f>
        <v/>
      </c>
      <c r="N142" s="32" t="str">
        <f t="shared" ref="N142:N149" si="61">IF($E142="","",IF(LEFT($E142,1)=$N$1,$H142,""))</f>
        <v/>
      </c>
    </row>
    <row r="143" spans="1:20" ht="14.25" customHeight="1" x14ac:dyDescent="0.3">
      <c r="A143" s="33"/>
      <c r="B143" s="24" t="s">
        <v>28</v>
      </c>
      <c r="C143" s="25">
        <v>47</v>
      </c>
      <c r="D143" s="26" t="str">
        <f t="shared" si="56"/>
        <v>P Ball</v>
      </c>
      <c r="E143" s="26" t="str">
        <f t="shared" si="57"/>
        <v>Lincolnshire</v>
      </c>
      <c r="F143" s="27" t="s">
        <v>655</v>
      </c>
      <c r="G143" s="28" t="s">
        <v>34</v>
      </c>
      <c r="H143" s="29">
        <v>7</v>
      </c>
      <c r="I143" s="20"/>
      <c r="K143" s="31" t="str">
        <f t="shared" si="58"/>
        <v/>
      </c>
      <c r="L143" s="31">
        <f t="shared" si="59"/>
        <v>7</v>
      </c>
      <c r="M143" s="21" t="str">
        <f t="shared" si="60"/>
        <v/>
      </c>
      <c r="N143" s="32" t="str">
        <f t="shared" si="61"/>
        <v/>
      </c>
      <c r="R143" s="32">
        <v>9</v>
      </c>
      <c r="S143" s="25" t="s">
        <v>123</v>
      </c>
      <c r="T143" s="32" t="s">
        <v>2</v>
      </c>
    </row>
    <row r="144" spans="1:20" ht="14.25" customHeight="1" x14ac:dyDescent="0.3">
      <c r="A144" s="33"/>
      <c r="B144" s="24" t="s">
        <v>28</v>
      </c>
      <c r="C144" s="25">
        <v>55</v>
      </c>
      <c r="D144" s="26" t="str">
        <f t="shared" si="56"/>
        <v>.Millie Woods</v>
      </c>
      <c r="E144" s="26" t="str">
        <f t="shared" si="57"/>
        <v>Norfolk</v>
      </c>
      <c r="F144" s="27" t="s">
        <v>656</v>
      </c>
      <c r="G144" s="28" t="s">
        <v>36</v>
      </c>
      <c r="H144" s="29">
        <v>6</v>
      </c>
      <c r="I144" s="20"/>
      <c r="K144" s="31" t="str">
        <f t="shared" si="58"/>
        <v/>
      </c>
      <c r="L144" s="31" t="str">
        <f t="shared" si="59"/>
        <v/>
      </c>
      <c r="M144" s="21">
        <f t="shared" si="60"/>
        <v>6</v>
      </c>
      <c r="N144" s="32" t="str">
        <f t="shared" si="61"/>
        <v/>
      </c>
      <c r="R144" s="32">
        <v>10</v>
      </c>
      <c r="S144" s="25" t="s">
        <v>124</v>
      </c>
      <c r="T144" s="32" t="s">
        <v>2</v>
      </c>
    </row>
    <row r="145" spans="1:20" ht="14.25" customHeight="1" x14ac:dyDescent="0.3">
      <c r="A145" s="33"/>
      <c r="B145" s="24" t="s">
        <v>28</v>
      </c>
      <c r="C145" s="25">
        <v>48</v>
      </c>
      <c r="D145" s="26" t="str">
        <f t="shared" si="56"/>
        <v>D Slater</v>
      </c>
      <c r="E145" s="26" t="str">
        <f t="shared" si="57"/>
        <v>Lincolnshire</v>
      </c>
      <c r="F145" s="27" t="s">
        <v>657</v>
      </c>
      <c r="G145" s="28" t="s">
        <v>40</v>
      </c>
      <c r="H145" s="29">
        <v>5</v>
      </c>
      <c r="I145" s="20"/>
      <c r="K145" s="31" t="str">
        <f t="shared" si="58"/>
        <v/>
      </c>
      <c r="L145" s="31">
        <f t="shared" si="59"/>
        <v>5</v>
      </c>
      <c r="M145" s="21" t="str">
        <f t="shared" si="60"/>
        <v/>
      </c>
      <c r="N145" s="32" t="str">
        <f t="shared" si="61"/>
        <v/>
      </c>
      <c r="R145" s="32" t="s">
        <v>38</v>
      </c>
      <c r="S145" s="32" t="s">
        <v>29</v>
      </c>
      <c r="T145" s="32" t="s">
        <v>2</v>
      </c>
    </row>
    <row r="146" spans="1:20" ht="14.25" customHeight="1" x14ac:dyDescent="0.3">
      <c r="A146" s="33"/>
      <c r="B146" s="24" t="s">
        <v>28</v>
      </c>
      <c r="C146" s="25">
        <v>10</v>
      </c>
      <c r="D146" s="26" t="str">
        <f t="shared" si="56"/>
        <v>Olivia Russell</v>
      </c>
      <c r="E146" s="26" t="str">
        <f t="shared" si="57"/>
        <v>Cambridgeshire</v>
      </c>
      <c r="F146" s="27" t="s">
        <v>658</v>
      </c>
      <c r="G146" s="28" t="s">
        <v>43</v>
      </c>
      <c r="H146" s="29">
        <v>4</v>
      </c>
      <c r="I146" s="20"/>
      <c r="K146" s="31">
        <f t="shared" si="58"/>
        <v>4</v>
      </c>
      <c r="L146" s="31" t="str">
        <f t="shared" si="59"/>
        <v/>
      </c>
      <c r="M146" s="21" t="str">
        <f t="shared" si="60"/>
        <v/>
      </c>
      <c r="N146" s="32" t="str">
        <f t="shared" si="61"/>
        <v/>
      </c>
      <c r="R146" s="32">
        <v>47</v>
      </c>
      <c r="S146" s="25" t="s">
        <v>125</v>
      </c>
      <c r="T146" s="32" t="s">
        <v>3</v>
      </c>
    </row>
    <row r="147" spans="1:20" ht="14.25" customHeight="1" x14ac:dyDescent="0.3">
      <c r="A147" s="33"/>
      <c r="B147" s="24" t="s">
        <v>28</v>
      </c>
      <c r="C147" s="25">
        <v>75</v>
      </c>
      <c r="D147" s="26" t="str">
        <f t="shared" si="56"/>
        <v>Elissia Bell</v>
      </c>
      <c r="E147" s="26" t="str">
        <f t="shared" si="57"/>
        <v>Suffolk</v>
      </c>
      <c r="F147" s="27" t="s">
        <v>659</v>
      </c>
      <c r="G147" s="28" t="s">
        <v>46</v>
      </c>
      <c r="H147" s="29">
        <v>3</v>
      </c>
      <c r="I147" s="20"/>
      <c r="K147" s="31" t="str">
        <f t="shared" si="58"/>
        <v/>
      </c>
      <c r="L147" s="31" t="str">
        <f t="shared" si="59"/>
        <v/>
      </c>
      <c r="M147" s="21" t="str">
        <f t="shared" si="60"/>
        <v/>
      </c>
      <c r="N147" s="32">
        <f t="shared" si="61"/>
        <v>3</v>
      </c>
      <c r="R147" s="32">
        <v>48</v>
      </c>
      <c r="S147" s="25" t="s">
        <v>126</v>
      </c>
      <c r="T147" s="32" t="s">
        <v>3</v>
      </c>
    </row>
    <row r="148" spans="1:20" ht="14.25" customHeight="1" x14ac:dyDescent="0.3">
      <c r="A148" s="33"/>
      <c r="B148" s="24" t="s">
        <v>28</v>
      </c>
      <c r="C148" s="25">
        <v>76</v>
      </c>
      <c r="D148" s="26" t="str">
        <f t="shared" si="56"/>
        <v>Isabelle Martin</v>
      </c>
      <c r="E148" s="26" t="str">
        <f t="shared" si="57"/>
        <v>Suffolk</v>
      </c>
      <c r="F148" s="27" t="s">
        <v>660</v>
      </c>
      <c r="G148" s="28" t="s">
        <v>49</v>
      </c>
      <c r="H148" s="29">
        <v>2</v>
      </c>
      <c r="I148" s="20"/>
      <c r="K148" s="31" t="str">
        <f t="shared" si="58"/>
        <v/>
      </c>
      <c r="L148" s="31" t="str">
        <f t="shared" si="59"/>
        <v/>
      </c>
      <c r="M148" s="21" t="str">
        <f t="shared" si="60"/>
        <v/>
      </c>
      <c r="N148" s="32">
        <f t="shared" si="61"/>
        <v>2</v>
      </c>
      <c r="R148" s="32" t="s">
        <v>48</v>
      </c>
      <c r="S148" s="32" t="s">
        <v>29</v>
      </c>
      <c r="T148" s="32" t="s">
        <v>3</v>
      </c>
    </row>
    <row r="149" spans="1:20" ht="14.25" customHeight="1" x14ac:dyDescent="0.3">
      <c r="A149" s="33"/>
      <c r="B149" s="24" t="s">
        <v>28</v>
      </c>
      <c r="C149" s="25" t="s">
        <v>29</v>
      </c>
      <c r="D149" s="26">
        <f t="shared" si="56"/>
        <v>0</v>
      </c>
      <c r="E149" s="26" t="str">
        <f t="shared" si="57"/>
        <v>.</v>
      </c>
      <c r="F149" s="27"/>
      <c r="G149" s="28" t="s">
        <v>51</v>
      </c>
      <c r="H149" s="29">
        <v>1</v>
      </c>
      <c r="I149" s="20"/>
      <c r="K149" s="31" t="str">
        <f t="shared" si="58"/>
        <v/>
      </c>
      <c r="L149" s="31" t="str">
        <f t="shared" si="59"/>
        <v/>
      </c>
      <c r="M149" s="21" t="str">
        <f t="shared" si="60"/>
        <v/>
      </c>
      <c r="N149" s="32" t="str">
        <f t="shared" si="61"/>
        <v/>
      </c>
      <c r="R149" s="32">
        <v>55</v>
      </c>
      <c r="S149" s="35" t="s">
        <v>127</v>
      </c>
      <c r="T149" s="32" t="s">
        <v>4</v>
      </c>
    </row>
    <row r="150" spans="1:20" ht="14.25" customHeight="1" x14ac:dyDescent="0.3">
      <c r="A150" s="33"/>
      <c r="B150" s="24" t="s">
        <v>28</v>
      </c>
      <c r="C150" s="25" t="s">
        <v>29</v>
      </c>
      <c r="D150" s="26">
        <f t="shared" si="56"/>
        <v>0</v>
      </c>
      <c r="E150" s="26" t="str">
        <f t="shared" si="57"/>
        <v>.</v>
      </c>
      <c r="F150" s="27"/>
      <c r="G150" s="28"/>
      <c r="H150" s="29"/>
      <c r="I150" s="20"/>
      <c r="K150" s="31"/>
      <c r="L150" s="31"/>
      <c r="M150" s="21"/>
      <c r="R150" s="32">
        <v>56</v>
      </c>
      <c r="S150" s="25" t="s">
        <v>128</v>
      </c>
      <c r="T150" s="32" t="s">
        <v>4</v>
      </c>
    </row>
    <row r="151" spans="1:20" ht="14.25" customHeight="1" x14ac:dyDescent="0.3">
      <c r="A151" s="33"/>
      <c r="B151" s="24" t="s">
        <v>28</v>
      </c>
      <c r="C151" s="25" t="s">
        <v>29</v>
      </c>
      <c r="D151" s="26">
        <f t="shared" si="56"/>
        <v>0</v>
      </c>
      <c r="E151" s="26" t="str">
        <f t="shared" si="57"/>
        <v>.</v>
      </c>
      <c r="F151" s="27"/>
      <c r="G151" s="28"/>
      <c r="H151" s="29"/>
      <c r="I151" s="20"/>
      <c r="K151" s="31"/>
      <c r="L151" s="31"/>
      <c r="M151" s="21"/>
      <c r="R151" s="32" t="s">
        <v>55</v>
      </c>
      <c r="S151" s="32" t="s">
        <v>29</v>
      </c>
      <c r="T151" s="32" t="s">
        <v>4</v>
      </c>
    </row>
    <row r="152" spans="1:20" ht="14.25" customHeight="1" x14ac:dyDescent="0.3">
      <c r="A152" s="33"/>
      <c r="B152" s="24" t="s">
        <v>28</v>
      </c>
      <c r="C152" s="25" t="s">
        <v>29</v>
      </c>
      <c r="D152" s="26">
        <f t="shared" si="56"/>
        <v>0</v>
      </c>
      <c r="E152" s="26" t="str">
        <f t="shared" si="57"/>
        <v>.</v>
      </c>
      <c r="F152" s="27"/>
      <c r="G152" s="28"/>
      <c r="H152" s="29"/>
      <c r="I152" s="20"/>
      <c r="K152" s="31"/>
      <c r="L152" s="31"/>
      <c r="M152" s="21"/>
      <c r="R152" s="32">
        <v>75</v>
      </c>
      <c r="S152" s="37" t="s">
        <v>129</v>
      </c>
      <c r="T152" s="32" t="s">
        <v>5</v>
      </c>
    </row>
    <row r="153" spans="1:20" ht="14.25" customHeight="1" x14ac:dyDescent="0.3">
      <c r="A153" s="33"/>
      <c r="B153" s="24" t="s">
        <v>28</v>
      </c>
      <c r="C153" s="25" t="s">
        <v>29</v>
      </c>
      <c r="D153" s="26">
        <f t="shared" si="56"/>
        <v>0</v>
      </c>
      <c r="E153" s="26" t="str">
        <f t="shared" si="57"/>
        <v>.</v>
      </c>
      <c r="F153" s="27"/>
      <c r="G153" s="28"/>
      <c r="H153" s="29"/>
      <c r="I153" s="20"/>
      <c r="K153" s="31"/>
      <c r="L153" s="31"/>
      <c r="M153" s="21"/>
      <c r="R153" s="32">
        <v>76</v>
      </c>
      <c r="S153" s="37" t="s">
        <v>130</v>
      </c>
      <c r="T153" s="32" t="s">
        <v>5</v>
      </c>
    </row>
    <row r="154" spans="1:20" ht="14.25" customHeight="1" x14ac:dyDescent="0.3">
      <c r="A154" s="33"/>
      <c r="B154" s="24"/>
      <c r="C154" s="26"/>
      <c r="D154" s="26"/>
      <c r="E154" s="26"/>
      <c r="F154" s="27"/>
      <c r="G154" s="28"/>
      <c r="H154" s="29"/>
      <c r="I154" s="20"/>
      <c r="K154" s="31"/>
      <c r="L154" s="31"/>
      <c r="M154" s="21"/>
      <c r="R154" s="32" t="s">
        <v>58</v>
      </c>
      <c r="S154" s="32" t="s">
        <v>29</v>
      </c>
      <c r="T154" s="32" t="s">
        <v>5</v>
      </c>
    </row>
    <row r="155" spans="1:20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K155" s="31"/>
      <c r="L155" s="31"/>
      <c r="M155" s="21"/>
      <c r="R155" s="32" t="s">
        <v>29</v>
      </c>
      <c r="T155" s="32" t="s">
        <v>29</v>
      </c>
    </row>
    <row r="156" spans="1:20" ht="14.25" customHeight="1" x14ac:dyDescent="0.3">
      <c r="A156" s="23" t="s">
        <v>131</v>
      </c>
      <c r="B156" s="24" t="s">
        <v>28</v>
      </c>
      <c r="C156" s="25">
        <v>56</v>
      </c>
      <c r="D156" s="26" t="s">
        <v>133</v>
      </c>
      <c r="E156" s="26" t="str">
        <f t="shared" ref="E156:E167" si="62">VLOOKUP(C156,$R$143:$T$155,3,FALSE)</f>
        <v>Norfolk</v>
      </c>
      <c r="F156" s="27" t="s">
        <v>559</v>
      </c>
      <c r="G156" s="28" t="s">
        <v>30</v>
      </c>
      <c r="H156" s="29">
        <v>8</v>
      </c>
      <c r="I156" s="20"/>
      <c r="K156" s="31" t="str">
        <f t="shared" ref="K156:K163" si="63">IF($E156="","",IF(LEFT($E156,1)=$K$1,$H156,""))</f>
        <v/>
      </c>
      <c r="L156" s="31" t="str">
        <f t="shared" ref="L156:L163" si="64">IF($E156="","",IF(LEFT($E156,1)=$L$1,$H156,""))</f>
        <v/>
      </c>
      <c r="M156" s="21">
        <f t="shared" ref="M156:M163" si="65">IF($E156="","",IF(LEFT($E156,1)=$M$1,$H156,""))</f>
        <v>8</v>
      </c>
      <c r="N156" s="32" t="str">
        <f t="shared" ref="N156:N163" si="66">IF($E156="","",IF(LEFT($E156,1)=$N$1,$H156,""))</f>
        <v/>
      </c>
    </row>
    <row r="157" spans="1:20" ht="14.25" customHeight="1" x14ac:dyDescent="0.3">
      <c r="A157" s="33"/>
      <c r="B157" s="24" t="s">
        <v>28</v>
      </c>
      <c r="C157" s="25">
        <v>55</v>
      </c>
      <c r="D157" s="26" t="s">
        <v>560</v>
      </c>
      <c r="E157" s="26" t="str">
        <f t="shared" si="62"/>
        <v>Norfolk</v>
      </c>
      <c r="F157" s="27" t="s">
        <v>561</v>
      </c>
      <c r="G157" s="28" t="s">
        <v>34</v>
      </c>
      <c r="H157" s="29">
        <v>7</v>
      </c>
      <c r="I157" s="20"/>
      <c r="K157" s="31" t="str">
        <f t="shared" si="63"/>
        <v/>
      </c>
      <c r="L157" s="31" t="str">
        <f t="shared" si="64"/>
        <v/>
      </c>
      <c r="M157" s="21">
        <f t="shared" si="65"/>
        <v>7</v>
      </c>
      <c r="N157" s="32" t="str">
        <f t="shared" si="66"/>
        <v/>
      </c>
      <c r="R157" s="32">
        <v>9</v>
      </c>
      <c r="S157" s="25" t="s">
        <v>110</v>
      </c>
      <c r="T157" s="32" t="s">
        <v>2</v>
      </c>
    </row>
    <row r="158" spans="1:20" ht="14.25" customHeight="1" x14ac:dyDescent="0.3">
      <c r="A158" s="33"/>
      <c r="B158" s="24" t="s">
        <v>28</v>
      </c>
      <c r="C158" s="25">
        <v>9</v>
      </c>
      <c r="D158" s="26" t="s">
        <v>110</v>
      </c>
      <c r="E158" s="26" t="str">
        <f t="shared" si="62"/>
        <v>Cambridgeshire</v>
      </c>
      <c r="F158" s="27" t="s">
        <v>562</v>
      </c>
      <c r="G158" s="28" t="s">
        <v>36</v>
      </c>
      <c r="H158" s="29">
        <v>6</v>
      </c>
      <c r="I158" s="20"/>
      <c r="K158" s="31">
        <f t="shared" si="63"/>
        <v>6</v>
      </c>
      <c r="L158" s="31" t="str">
        <f t="shared" si="64"/>
        <v/>
      </c>
      <c r="M158" s="21" t="str">
        <f t="shared" si="65"/>
        <v/>
      </c>
      <c r="N158" s="32" t="str">
        <f t="shared" si="66"/>
        <v/>
      </c>
      <c r="R158" s="32">
        <v>10</v>
      </c>
      <c r="S158" s="25" t="s">
        <v>132</v>
      </c>
      <c r="T158" s="32" t="s">
        <v>2</v>
      </c>
    </row>
    <row r="159" spans="1:20" ht="14.25" customHeight="1" x14ac:dyDescent="0.3">
      <c r="A159" s="33"/>
      <c r="B159" s="24" t="s">
        <v>28</v>
      </c>
      <c r="C159" s="25">
        <v>10</v>
      </c>
      <c r="D159" s="26" t="s">
        <v>132</v>
      </c>
      <c r="E159" s="26" t="str">
        <f t="shared" si="62"/>
        <v>Cambridgeshire</v>
      </c>
      <c r="F159" s="27" t="s">
        <v>563</v>
      </c>
      <c r="G159" s="28" t="s">
        <v>40</v>
      </c>
      <c r="H159" s="29">
        <v>5</v>
      </c>
      <c r="I159" s="20"/>
      <c r="K159" s="31">
        <f t="shared" si="63"/>
        <v>5</v>
      </c>
      <c r="L159" s="31" t="str">
        <f t="shared" si="64"/>
        <v/>
      </c>
      <c r="M159" s="21" t="str">
        <f t="shared" si="65"/>
        <v/>
      </c>
      <c r="N159" s="32" t="str">
        <f t="shared" si="66"/>
        <v/>
      </c>
      <c r="R159" s="32" t="s">
        <v>38</v>
      </c>
      <c r="S159" s="32" t="s">
        <v>29</v>
      </c>
      <c r="T159" s="32" t="s">
        <v>2</v>
      </c>
    </row>
    <row r="160" spans="1:20" ht="14.25" customHeight="1" x14ac:dyDescent="0.3">
      <c r="A160" s="33"/>
      <c r="B160" s="24" t="s">
        <v>28</v>
      </c>
      <c r="C160" s="25" t="s">
        <v>29</v>
      </c>
      <c r="D160" s="26">
        <f t="shared" ref="D159:D163" si="67">VLOOKUP(C160,$R$143:$T$155,2,FALSE)</f>
        <v>0</v>
      </c>
      <c r="E160" s="26" t="str">
        <f t="shared" si="62"/>
        <v>.</v>
      </c>
      <c r="F160" s="27"/>
      <c r="G160" s="28" t="s">
        <v>43</v>
      </c>
      <c r="H160" s="29">
        <v>4</v>
      </c>
      <c r="I160" s="20"/>
      <c r="K160" s="31" t="str">
        <f t="shared" si="63"/>
        <v/>
      </c>
      <c r="L160" s="31" t="str">
        <f t="shared" si="64"/>
        <v/>
      </c>
      <c r="M160" s="21" t="str">
        <f t="shared" si="65"/>
        <v/>
      </c>
      <c r="N160" s="32" t="str">
        <f t="shared" si="66"/>
        <v/>
      </c>
      <c r="R160" s="32">
        <v>47</v>
      </c>
      <c r="S160" s="32" t="s">
        <v>29</v>
      </c>
      <c r="T160" s="32" t="s">
        <v>3</v>
      </c>
    </row>
    <row r="161" spans="1:20" ht="14.25" customHeight="1" x14ac:dyDescent="0.3">
      <c r="A161" s="33"/>
      <c r="B161" s="24" t="s">
        <v>28</v>
      </c>
      <c r="C161" s="25" t="s">
        <v>29</v>
      </c>
      <c r="D161" s="26">
        <f t="shared" si="67"/>
        <v>0</v>
      </c>
      <c r="E161" s="26" t="str">
        <f t="shared" si="62"/>
        <v>.</v>
      </c>
      <c r="F161" s="27"/>
      <c r="G161" s="28" t="s">
        <v>46</v>
      </c>
      <c r="H161" s="29">
        <v>3</v>
      </c>
      <c r="I161" s="20"/>
      <c r="K161" s="31" t="str">
        <f t="shared" si="63"/>
        <v/>
      </c>
      <c r="L161" s="31" t="str">
        <f t="shared" si="64"/>
        <v/>
      </c>
      <c r="M161" s="21" t="str">
        <f t="shared" si="65"/>
        <v/>
      </c>
      <c r="N161" s="32" t="str">
        <f t="shared" si="66"/>
        <v/>
      </c>
      <c r="R161" s="32">
        <v>48</v>
      </c>
      <c r="S161" s="32" t="s">
        <v>29</v>
      </c>
      <c r="T161" s="32" t="s">
        <v>3</v>
      </c>
    </row>
    <row r="162" spans="1:20" ht="14.25" customHeight="1" x14ac:dyDescent="0.3">
      <c r="A162" s="33"/>
      <c r="B162" s="24" t="s">
        <v>28</v>
      </c>
      <c r="C162" s="25" t="s">
        <v>29</v>
      </c>
      <c r="D162" s="26">
        <f t="shared" si="67"/>
        <v>0</v>
      </c>
      <c r="E162" s="26" t="str">
        <f t="shared" si="62"/>
        <v>.</v>
      </c>
      <c r="F162" s="27"/>
      <c r="G162" s="28" t="s">
        <v>49</v>
      </c>
      <c r="H162" s="29">
        <v>2</v>
      </c>
      <c r="I162" s="20"/>
      <c r="K162" s="31" t="str">
        <f t="shared" si="63"/>
        <v/>
      </c>
      <c r="L162" s="31" t="str">
        <f t="shared" si="64"/>
        <v/>
      </c>
      <c r="M162" s="21" t="str">
        <f t="shared" si="65"/>
        <v/>
      </c>
      <c r="N162" s="32" t="str">
        <f t="shared" si="66"/>
        <v/>
      </c>
      <c r="R162" s="32" t="s">
        <v>48</v>
      </c>
      <c r="S162" s="32" t="s">
        <v>29</v>
      </c>
      <c r="T162" s="32" t="s">
        <v>3</v>
      </c>
    </row>
    <row r="163" spans="1:20" ht="14.25" customHeight="1" x14ac:dyDescent="0.3">
      <c r="A163" s="33"/>
      <c r="B163" s="24" t="s">
        <v>28</v>
      </c>
      <c r="C163" s="25" t="s">
        <v>29</v>
      </c>
      <c r="D163" s="26">
        <f t="shared" si="67"/>
        <v>0</v>
      </c>
      <c r="E163" s="26" t="str">
        <f t="shared" si="62"/>
        <v>.</v>
      </c>
      <c r="F163" s="27"/>
      <c r="G163" s="28" t="s">
        <v>51</v>
      </c>
      <c r="H163" s="29">
        <v>1</v>
      </c>
      <c r="I163" s="20"/>
      <c r="K163" s="31" t="str">
        <f t="shared" si="63"/>
        <v/>
      </c>
      <c r="L163" s="31" t="str">
        <f t="shared" si="64"/>
        <v/>
      </c>
      <c r="M163" s="21" t="str">
        <f t="shared" si="65"/>
        <v/>
      </c>
      <c r="N163" s="32" t="str">
        <f t="shared" si="66"/>
        <v/>
      </c>
      <c r="R163" s="32">
        <v>55</v>
      </c>
      <c r="S163" s="35" t="s">
        <v>118</v>
      </c>
      <c r="T163" s="32" t="s">
        <v>4</v>
      </c>
    </row>
    <row r="164" spans="1:20" ht="14.25" customHeight="1" x14ac:dyDescent="0.3">
      <c r="A164" s="33"/>
      <c r="B164" s="24" t="s">
        <v>28</v>
      </c>
      <c r="C164" s="25" t="s">
        <v>29</v>
      </c>
      <c r="D164" s="26" t="s">
        <v>29</v>
      </c>
      <c r="E164" s="26" t="str">
        <f t="shared" si="62"/>
        <v>.</v>
      </c>
      <c r="F164" s="27"/>
      <c r="G164" s="28"/>
      <c r="H164" s="29"/>
      <c r="I164" s="20"/>
      <c r="K164" s="31"/>
      <c r="L164" s="31"/>
      <c r="M164" s="21"/>
      <c r="R164" s="32">
        <v>56</v>
      </c>
      <c r="S164" s="35" t="s">
        <v>133</v>
      </c>
      <c r="T164" s="32" t="s">
        <v>4</v>
      </c>
    </row>
    <row r="165" spans="1:20" ht="14.25" customHeight="1" x14ac:dyDescent="0.3">
      <c r="A165" s="33"/>
      <c r="B165" s="24" t="s">
        <v>28</v>
      </c>
      <c r="C165" s="25" t="s">
        <v>29</v>
      </c>
      <c r="D165" s="26">
        <f t="shared" ref="D165:D167" si="68">VLOOKUP(C165,$R$143:$T$155,2,FALSE)</f>
        <v>0</v>
      </c>
      <c r="E165" s="26" t="str">
        <f t="shared" si="62"/>
        <v>.</v>
      </c>
      <c r="F165" s="27"/>
      <c r="G165" s="28"/>
      <c r="H165" s="29"/>
      <c r="I165" s="20"/>
      <c r="K165" s="31"/>
      <c r="L165" s="31"/>
      <c r="M165" s="21"/>
      <c r="R165" s="32" t="s">
        <v>55</v>
      </c>
      <c r="S165" s="32" t="s">
        <v>29</v>
      </c>
      <c r="T165" s="32" t="s">
        <v>4</v>
      </c>
    </row>
    <row r="166" spans="1:20" ht="14.25" customHeight="1" x14ac:dyDescent="0.3">
      <c r="A166" s="33"/>
      <c r="B166" s="24" t="s">
        <v>28</v>
      </c>
      <c r="C166" s="25" t="s">
        <v>29</v>
      </c>
      <c r="D166" s="26">
        <f t="shared" si="68"/>
        <v>0</v>
      </c>
      <c r="E166" s="26" t="str">
        <f t="shared" si="62"/>
        <v>.</v>
      </c>
      <c r="F166" s="27"/>
      <c r="G166" s="28"/>
      <c r="H166" s="29"/>
      <c r="I166" s="20"/>
      <c r="K166" s="31"/>
      <c r="L166" s="31"/>
      <c r="M166" s="21"/>
      <c r="R166" s="32">
        <v>75</v>
      </c>
      <c r="S166" s="32" t="s">
        <v>29</v>
      </c>
      <c r="T166" s="32" t="s">
        <v>5</v>
      </c>
    </row>
    <row r="167" spans="1:20" ht="14.25" customHeight="1" x14ac:dyDescent="0.3">
      <c r="A167" s="33"/>
      <c r="B167" s="24" t="s">
        <v>28</v>
      </c>
      <c r="C167" s="25" t="s">
        <v>29</v>
      </c>
      <c r="D167" s="26">
        <f t="shared" si="68"/>
        <v>0</v>
      </c>
      <c r="E167" s="26" t="str">
        <f t="shared" si="62"/>
        <v>.</v>
      </c>
      <c r="F167" s="27"/>
      <c r="G167" s="28"/>
      <c r="H167" s="29"/>
      <c r="I167" s="20"/>
      <c r="K167" s="31"/>
      <c r="L167" s="31"/>
      <c r="M167" s="21"/>
      <c r="R167" s="32">
        <v>76</v>
      </c>
      <c r="S167" s="32" t="s">
        <v>29</v>
      </c>
      <c r="T167" s="32" t="s">
        <v>5</v>
      </c>
    </row>
    <row r="168" spans="1:20" ht="14.25" customHeight="1" x14ac:dyDescent="0.3">
      <c r="A168" s="33"/>
      <c r="B168" s="24"/>
      <c r="C168" s="26"/>
      <c r="D168" s="26"/>
      <c r="E168" s="26"/>
      <c r="F168" s="27"/>
      <c r="G168" s="28"/>
      <c r="H168" s="29"/>
      <c r="I168" s="20"/>
      <c r="K168" s="31"/>
      <c r="L168" s="31"/>
      <c r="M168" s="21"/>
      <c r="R168" s="32" t="s">
        <v>58</v>
      </c>
      <c r="S168" s="32" t="s">
        <v>29</v>
      </c>
      <c r="T168" s="32" t="s">
        <v>5</v>
      </c>
    </row>
    <row r="169" spans="1:20" ht="14.2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K169" s="31"/>
      <c r="L169" s="31"/>
      <c r="M169" s="21"/>
      <c r="R169" s="32" t="s">
        <v>29</v>
      </c>
      <c r="S169" s="32" t="s">
        <v>29</v>
      </c>
      <c r="T169" s="32" t="s">
        <v>29</v>
      </c>
    </row>
    <row r="170" spans="1:20" ht="14.25" customHeight="1" x14ac:dyDescent="0.3">
      <c r="A170" s="33"/>
      <c r="B170" s="24"/>
      <c r="C170" s="26"/>
      <c r="D170" s="26"/>
      <c r="E170" s="26"/>
      <c r="F170" s="27"/>
      <c r="G170" s="28"/>
      <c r="H170" s="29"/>
      <c r="I170" s="20"/>
      <c r="K170" s="31"/>
      <c r="L170" s="31"/>
      <c r="M170" s="21"/>
    </row>
    <row r="171" spans="1:20" ht="14.25" customHeight="1" x14ac:dyDescent="0.3">
      <c r="A171" s="33" t="s">
        <v>134</v>
      </c>
      <c r="B171" s="24" t="s">
        <v>28</v>
      </c>
      <c r="C171" s="26" t="s">
        <v>29</v>
      </c>
      <c r="D171" s="26" t="str">
        <f t="shared" ref="D171:D174" si="69">VLOOKUP(C171,$R$172:$T$176,2,FALSE)</f>
        <v>.</v>
      </c>
      <c r="E171" s="26" t="str">
        <f t="shared" ref="E171:E174" si="70">VLOOKUP(C171,$R$172:$T$176,3,FALSE)</f>
        <v>.</v>
      </c>
      <c r="F171" s="27"/>
      <c r="G171" s="28" t="s">
        <v>30</v>
      </c>
      <c r="H171" s="29">
        <v>8</v>
      </c>
      <c r="I171" s="20"/>
      <c r="K171" s="31" t="str">
        <f t="shared" ref="K171:K174" si="71">IF($E171="","",IF(LEFT($E171,1)=$K$1,$H171,""))</f>
        <v/>
      </c>
      <c r="L171" s="31" t="str">
        <f t="shared" ref="L171:L174" si="72">IF($E171="","",IF(LEFT($E171,1)=$L$1,$H171,""))</f>
        <v/>
      </c>
      <c r="M171" s="21" t="str">
        <f t="shared" ref="M171:M174" si="73">IF($E171="","",IF(LEFT($E171,1)=$M$1,$H171,""))</f>
        <v/>
      </c>
      <c r="N171" s="32" t="str">
        <f t="shared" ref="N171:N174" si="74">IF($E171="","",IF(LEFT($E171,1)=$N$1,$H171,""))</f>
        <v/>
      </c>
    </row>
    <row r="172" spans="1:20" ht="14.25" customHeight="1" x14ac:dyDescent="0.3">
      <c r="A172" s="33"/>
      <c r="B172" s="24" t="s">
        <v>28</v>
      </c>
      <c r="C172" s="26" t="s">
        <v>29</v>
      </c>
      <c r="D172" s="26" t="str">
        <f t="shared" si="69"/>
        <v>.</v>
      </c>
      <c r="E172" s="26" t="str">
        <f t="shared" si="70"/>
        <v>.</v>
      </c>
      <c r="F172" s="27"/>
      <c r="G172" s="28" t="s">
        <v>34</v>
      </c>
      <c r="H172" s="29">
        <v>6</v>
      </c>
      <c r="I172" s="20"/>
      <c r="K172" s="31" t="str">
        <f t="shared" si="71"/>
        <v/>
      </c>
      <c r="L172" s="31" t="str">
        <f t="shared" si="72"/>
        <v/>
      </c>
      <c r="M172" s="21" t="str">
        <f t="shared" si="73"/>
        <v/>
      </c>
      <c r="N172" s="32" t="str">
        <f t="shared" si="74"/>
        <v/>
      </c>
      <c r="R172" s="32">
        <v>9</v>
      </c>
      <c r="S172" s="25" t="s">
        <v>2</v>
      </c>
      <c r="T172" s="32" t="s">
        <v>2</v>
      </c>
    </row>
    <row r="173" spans="1:20" ht="14.25" customHeight="1" x14ac:dyDescent="0.3">
      <c r="A173" s="33"/>
      <c r="B173" s="24" t="s">
        <v>28</v>
      </c>
      <c r="C173" s="26" t="s">
        <v>29</v>
      </c>
      <c r="D173" s="26" t="str">
        <f t="shared" si="69"/>
        <v>.</v>
      </c>
      <c r="E173" s="26" t="str">
        <f t="shared" si="70"/>
        <v>.</v>
      </c>
      <c r="F173" s="27"/>
      <c r="G173" s="28" t="s">
        <v>36</v>
      </c>
      <c r="H173" s="29">
        <v>4</v>
      </c>
      <c r="I173" s="20"/>
      <c r="K173" s="31" t="str">
        <f t="shared" si="71"/>
        <v/>
      </c>
      <c r="L173" s="31" t="str">
        <f t="shared" si="72"/>
        <v/>
      </c>
      <c r="M173" s="21" t="str">
        <f t="shared" si="73"/>
        <v/>
      </c>
      <c r="N173" s="32" t="str">
        <f t="shared" si="74"/>
        <v/>
      </c>
      <c r="R173" s="32">
        <v>47</v>
      </c>
      <c r="S173" s="25" t="s">
        <v>3</v>
      </c>
      <c r="T173" s="32" t="s">
        <v>3</v>
      </c>
    </row>
    <row r="174" spans="1:20" ht="14.25" customHeight="1" x14ac:dyDescent="0.3">
      <c r="A174" s="33"/>
      <c r="B174" s="24" t="s">
        <v>28</v>
      </c>
      <c r="C174" s="26" t="s">
        <v>29</v>
      </c>
      <c r="D174" s="26" t="str">
        <f t="shared" si="69"/>
        <v>.</v>
      </c>
      <c r="E174" s="26" t="str">
        <f t="shared" si="70"/>
        <v>.</v>
      </c>
      <c r="F174" s="27"/>
      <c r="G174" s="28" t="s">
        <v>40</v>
      </c>
      <c r="H174" s="29">
        <v>2</v>
      </c>
      <c r="I174" s="20"/>
      <c r="K174" s="31" t="str">
        <f t="shared" si="71"/>
        <v/>
      </c>
      <c r="L174" s="31" t="str">
        <f t="shared" si="72"/>
        <v/>
      </c>
      <c r="M174" s="21" t="str">
        <f t="shared" si="73"/>
        <v/>
      </c>
      <c r="N174" s="32" t="str">
        <f t="shared" si="74"/>
        <v/>
      </c>
      <c r="R174" s="32">
        <v>55</v>
      </c>
      <c r="S174" s="25" t="s">
        <v>4</v>
      </c>
      <c r="T174" s="32" t="s">
        <v>4</v>
      </c>
    </row>
    <row r="175" spans="1:20" ht="14.25" customHeight="1" x14ac:dyDescent="0.3">
      <c r="A175" s="33"/>
      <c r="B175" s="24"/>
      <c r="C175" s="26"/>
      <c r="D175" s="26"/>
      <c r="E175" s="26"/>
      <c r="F175" s="27"/>
      <c r="G175" s="28"/>
      <c r="H175" s="29"/>
      <c r="I175" s="20"/>
      <c r="K175" s="31"/>
      <c r="L175" s="31"/>
      <c r="M175" s="21"/>
      <c r="R175" s="32">
        <v>75</v>
      </c>
      <c r="S175" s="25" t="s">
        <v>5</v>
      </c>
      <c r="T175" s="32" t="s">
        <v>5</v>
      </c>
    </row>
    <row r="176" spans="1:20" ht="14.25" customHeight="1" x14ac:dyDescent="0.3">
      <c r="A176" s="33"/>
      <c r="B176" s="24"/>
      <c r="C176" s="26"/>
      <c r="D176" s="26"/>
      <c r="E176" s="26"/>
      <c r="F176" s="27"/>
      <c r="G176" s="28"/>
      <c r="H176" s="29"/>
      <c r="I176" s="20"/>
      <c r="J176" s="40" t="s">
        <v>135</v>
      </c>
      <c r="K176" s="31">
        <f t="shared" ref="K176:N176" si="75">SUM(K2:K174)</f>
        <v>115</v>
      </c>
      <c r="L176" s="31">
        <f t="shared" si="75"/>
        <v>103</v>
      </c>
      <c r="M176" s="21">
        <f t="shared" si="75"/>
        <v>94</v>
      </c>
      <c r="N176" s="32">
        <f t="shared" si="75"/>
        <v>63</v>
      </c>
      <c r="R176" s="32" t="s">
        <v>29</v>
      </c>
      <c r="S176" s="32" t="s">
        <v>29</v>
      </c>
      <c r="T176" s="32" t="s">
        <v>29</v>
      </c>
    </row>
    <row r="177" spans="1:14" ht="14.25" customHeight="1" x14ac:dyDescent="0.3">
      <c r="A177" s="41"/>
      <c r="B177" s="20"/>
      <c r="C177" s="42"/>
      <c r="D177" s="42"/>
      <c r="E177" s="42"/>
      <c r="F177" s="43"/>
      <c r="G177" s="43"/>
      <c r="H177" s="20"/>
      <c r="I177" s="20"/>
      <c r="K177" s="31"/>
      <c r="L177" s="31"/>
      <c r="M177" s="21"/>
    </row>
    <row r="178" spans="1:14" ht="14.25" customHeight="1" x14ac:dyDescent="0.3">
      <c r="A178" s="41"/>
      <c r="B178" s="20"/>
      <c r="C178" s="42"/>
      <c r="D178" s="42"/>
      <c r="E178" s="44" t="s">
        <v>2</v>
      </c>
      <c r="F178" s="45">
        <f>K176</f>
        <v>115</v>
      </c>
      <c r="G178" s="45"/>
      <c r="H178" s="20"/>
      <c r="I178" s="20"/>
      <c r="K178" s="31" t="s">
        <v>22</v>
      </c>
      <c r="L178" s="31" t="s">
        <v>23</v>
      </c>
      <c r="M178" s="21" t="s">
        <v>24</v>
      </c>
      <c r="N178" s="21" t="s">
        <v>25</v>
      </c>
    </row>
    <row r="179" spans="1:14" ht="14.25" customHeight="1" x14ac:dyDescent="0.3">
      <c r="E179" s="44" t="s">
        <v>3</v>
      </c>
      <c r="F179" s="46">
        <f>L176</f>
        <v>103</v>
      </c>
      <c r="G179" s="46"/>
    </row>
    <row r="180" spans="1:14" ht="14.25" customHeight="1" x14ac:dyDescent="0.3">
      <c r="E180" s="44" t="s">
        <v>4</v>
      </c>
      <c r="F180" s="46">
        <f>M176</f>
        <v>94</v>
      </c>
      <c r="G180" s="46"/>
    </row>
    <row r="181" spans="1:14" ht="14.25" customHeight="1" x14ac:dyDescent="0.3">
      <c r="E181" s="44" t="s">
        <v>5</v>
      </c>
      <c r="F181" s="46">
        <f>N176</f>
        <v>63</v>
      </c>
      <c r="G181" s="46"/>
    </row>
    <row r="182" spans="1:14" ht="14.25" customHeight="1" x14ac:dyDescent="0.3">
      <c r="F182" s="46"/>
      <c r="G182" s="46"/>
    </row>
    <row r="183" spans="1:14" ht="14.25" customHeight="1" x14ac:dyDescent="0.3">
      <c r="F183" s="46"/>
      <c r="G183" s="46"/>
    </row>
    <row r="184" spans="1:14" ht="14.25" customHeight="1" x14ac:dyDescent="0.3">
      <c r="F184" s="46"/>
      <c r="G184" s="46"/>
    </row>
    <row r="185" spans="1:14" ht="14.25" customHeight="1" x14ac:dyDescent="0.3">
      <c r="F185" s="46"/>
      <c r="G185" s="46"/>
    </row>
    <row r="186" spans="1:14" ht="14.25" customHeight="1" x14ac:dyDescent="0.3">
      <c r="F186" s="46"/>
      <c r="G186" s="46"/>
    </row>
    <row r="187" spans="1:14" ht="14.25" customHeight="1" x14ac:dyDescent="0.3">
      <c r="F187" s="46"/>
      <c r="G187" s="46"/>
    </row>
    <row r="188" spans="1:14" ht="14.25" customHeight="1" x14ac:dyDescent="0.3">
      <c r="F188" s="46"/>
      <c r="G188" s="46"/>
    </row>
    <row r="189" spans="1:14" ht="14.25" customHeight="1" x14ac:dyDescent="0.3">
      <c r="F189" s="46"/>
      <c r="G189" s="46"/>
    </row>
    <row r="190" spans="1:14" ht="14.25" customHeight="1" x14ac:dyDescent="0.3">
      <c r="F190" s="46"/>
      <c r="G190" s="46"/>
    </row>
    <row r="191" spans="1:14" ht="14.25" customHeight="1" x14ac:dyDescent="0.3">
      <c r="F191" s="46"/>
      <c r="G191" s="46"/>
    </row>
    <row r="192" spans="1:14" ht="14.25" customHeight="1" x14ac:dyDescent="0.3">
      <c r="F192" s="46"/>
      <c r="G192" s="46"/>
    </row>
    <row r="193" spans="6:7" ht="14.25" customHeight="1" x14ac:dyDescent="0.3">
      <c r="F193" s="46"/>
      <c r="G193" s="46"/>
    </row>
    <row r="194" spans="6:7" ht="14.25" customHeight="1" x14ac:dyDescent="0.3">
      <c r="F194" s="46"/>
      <c r="G194" s="46"/>
    </row>
    <row r="195" spans="6:7" ht="14.25" customHeight="1" x14ac:dyDescent="0.3">
      <c r="F195" s="46"/>
      <c r="G195" s="46"/>
    </row>
    <row r="196" spans="6:7" ht="14.25" customHeight="1" x14ac:dyDescent="0.3">
      <c r="F196" s="46"/>
      <c r="G196" s="46"/>
    </row>
    <row r="197" spans="6:7" ht="14.25" customHeight="1" x14ac:dyDescent="0.3">
      <c r="F197" s="46"/>
      <c r="G197" s="46"/>
    </row>
    <row r="198" spans="6:7" ht="14.25" customHeight="1" x14ac:dyDescent="0.3">
      <c r="F198" s="46"/>
      <c r="G198" s="46"/>
    </row>
    <row r="199" spans="6:7" ht="14.25" customHeight="1" x14ac:dyDescent="0.3">
      <c r="F199" s="46"/>
      <c r="G199" s="46"/>
    </row>
    <row r="200" spans="6:7" ht="14.25" customHeight="1" x14ac:dyDescent="0.3">
      <c r="F200" s="46"/>
      <c r="G200" s="46"/>
    </row>
    <row r="201" spans="6:7" ht="14.25" customHeight="1" x14ac:dyDescent="0.3">
      <c r="F201" s="46"/>
      <c r="G201" s="46"/>
    </row>
    <row r="202" spans="6:7" ht="14.25" customHeight="1" x14ac:dyDescent="0.3">
      <c r="F202" s="46"/>
      <c r="G202" s="46"/>
    </row>
    <row r="203" spans="6:7" ht="14.25" customHeight="1" x14ac:dyDescent="0.3">
      <c r="F203" s="46"/>
      <c r="G203" s="46"/>
    </row>
    <row r="204" spans="6:7" ht="14.25" customHeight="1" x14ac:dyDescent="0.3">
      <c r="F204" s="46"/>
      <c r="G204" s="46"/>
    </row>
    <row r="205" spans="6:7" ht="14.25" customHeight="1" x14ac:dyDescent="0.3">
      <c r="F205" s="46"/>
      <c r="G205" s="46"/>
    </row>
    <row r="206" spans="6:7" ht="14.25" customHeight="1" x14ac:dyDescent="0.3">
      <c r="F206" s="46"/>
      <c r="G206" s="46"/>
    </row>
    <row r="207" spans="6:7" ht="14.25" customHeight="1" x14ac:dyDescent="0.3">
      <c r="F207" s="46"/>
      <c r="G207" s="46"/>
    </row>
    <row r="208" spans="6:7" ht="14.25" customHeight="1" x14ac:dyDescent="0.3">
      <c r="F208" s="46"/>
      <c r="G208" s="46"/>
    </row>
    <row r="209" spans="6:7" ht="14.25" customHeight="1" x14ac:dyDescent="0.3">
      <c r="F209" s="46"/>
      <c r="G209" s="46"/>
    </row>
    <row r="210" spans="6:7" ht="14.25" customHeight="1" x14ac:dyDescent="0.3">
      <c r="F210" s="46"/>
      <c r="G210" s="46"/>
    </row>
    <row r="211" spans="6:7" ht="14.25" customHeight="1" x14ac:dyDescent="0.3">
      <c r="F211" s="46"/>
      <c r="G211" s="46"/>
    </row>
    <row r="212" spans="6:7" ht="14.25" customHeight="1" x14ac:dyDescent="0.3">
      <c r="F212" s="46"/>
      <c r="G212" s="46"/>
    </row>
    <row r="213" spans="6:7" ht="14.25" customHeight="1" x14ac:dyDescent="0.3">
      <c r="F213" s="46"/>
      <c r="G213" s="46"/>
    </row>
    <row r="214" spans="6:7" ht="14.25" customHeight="1" x14ac:dyDescent="0.3">
      <c r="F214" s="46"/>
      <c r="G214" s="46"/>
    </row>
    <row r="215" spans="6:7" ht="14.25" customHeight="1" x14ac:dyDescent="0.3">
      <c r="F215" s="46"/>
      <c r="G215" s="46"/>
    </row>
    <row r="216" spans="6:7" ht="14.25" customHeight="1" x14ac:dyDescent="0.3">
      <c r="F216" s="46"/>
      <c r="G216" s="46"/>
    </row>
    <row r="217" spans="6:7" ht="14.25" customHeight="1" x14ac:dyDescent="0.3">
      <c r="F217" s="46"/>
      <c r="G217" s="46"/>
    </row>
    <row r="218" spans="6:7" ht="14.25" customHeight="1" x14ac:dyDescent="0.3">
      <c r="F218" s="46"/>
      <c r="G218" s="46"/>
    </row>
    <row r="219" spans="6:7" ht="14.25" customHeight="1" x14ac:dyDescent="0.3">
      <c r="F219" s="46"/>
      <c r="G219" s="46"/>
    </row>
    <row r="220" spans="6:7" ht="14.25" customHeight="1" x14ac:dyDescent="0.3">
      <c r="F220" s="46"/>
      <c r="G220" s="46"/>
    </row>
    <row r="221" spans="6:7" ht="14.25" customHeight="1" x14ac:dyDescent="0.3">
      <c r="F221" s="46"/>
      <c r="G221" s="46"/>
    </row>
    <row r="222" spans="6:7" ht="14.25" customHeight="1" x14ac:dyDescent="0.3">
      <c r="F222" s="46"/>
      <c r="G222" s="46"/>
    </row>
    <row r="223" spans="6:7" ht="14.25" customHeight="1" x14ac:dyDescent="0.3">
      <c r="F223" s="46"/>
      <c r="G223" s="46"/>
    </row>
    <row r="224" spans="6:7" ht="14.25" customHeight="1" x14ac:dyDescent="0.3">
      <c r="F224" s="46"/>
      <c r="G224" s="46"/>
    </row>
    <row r="225" spans="6:7" ht="14.25" customHeight="1" x14ac:dyDescent="0.3">
      <c r="F225" s="46"/>
      <c r="G225" s="46"/>
    </row>
    <row r="226" spans="6:7" ht="14.25" customHeight="1" x14ac:dyDescent="0.3">
      <c r="F226" s="46"/>
      <c r="G226" s="46"/>
    </row>
    <row r="227" spans="6:7" ht="14.25" customHeight="1" x14ac:dyDescent="0.3">
      <c r="F227" s="46"/>
      <c r="G227" s="46"/>
    </row>
    <row r="228" spans="6:7" ht="14.25" customHeight="1" x14ac:dyDescent="0.3">
      <c r="F228" s="46"/>
      <c r="G228" s="46"/>
    </row>
    <row r="229" spans="6:7" ht="14.25" customHeight="1" x14ac:dyDescent="0.3">
      <c r="F229" s="46"/>
      <c r="G229" s="46"/>
    </row>
    <row r="230" spans="6:7" ht="14.25" customHeight="1" x14ac:dyDescent="0.3">
      <c r="F230" s="46"/>
      <c r="G230" s="46"/>
    </row>
    <row r="231" spans="6:7" ht="14.25" customHeight="1" x14ac:dyDescent="0.3">
      <c r="F231" s="46"/>
      <c r="G231" s="46"/>
    </row>
    <row r="232" spans="6:7" ht="14.25" customHeight="1" x14ac:dyDescent="0.3">
      <c r="F232" s="46"/>
      <c r="G232" s="46"/>
    </row>
    <row r="233" spans="6:7" ht="14.25" customHeight="1" x14ac:dyDescent="0.3">
      <c r="F233" s="46"/>
      <c r="G233" s="46"/>
    </row>
    <row r="234" spans="6:7" ht="14.25" customHeight="1" x14ac:dyDescent="0.3">
      <c r="F234" s="46"/>
      <c r="G234" s="46"/>
    </row>
    <row r="235" spans="6:7" ht="14.25" customHeight="1" x14ac:dyDescent="0.3">
      <c r="F235" s="46"/>
      <c r="G235" s="46"/>
    </row>
    <row r="236" spans="6:7" ht="14.25" customHeight="1" x14ac:dyDescent="0.3">
      <c r="F236" s="46"/>
      <c r="G236" s="46"/>
    </row>
    <row r="237" spans="6:7" ht="14.25" customHeight="1" x14ac:dyDescent="0.3">
      <c r="F237" s="46"/>
      <c r="G237" s="46"/>
    </row>
    <row r="238" spans="6:7" ht="14.25" customHeight="1" x14ac:dyDescent="0.3">
      <c r="F238" s="46"/>
      <c r="G238" s="46"/>
    </row>
    <row r="239" spans="6:7" ht="14.25" customHeight="1" x14ac:dyDescent="0.3">
      <c r="F239" s="46"/>
      <c r="G239" s="46"/>
    </row>
    <row r="240" spans="6:7" ht="14.25" customHeight="1" x14ac:dyDescent="0.3">
      <c r="F240" s="46"/>
      <c r="G240" s="46"/>
    </row>
    <row r="241" spans="6:7" ht="14.25" customHeight="1" x14ac:dyDescent="0.3">
      <c r="F241" s="46"/>
      <c r="G241" s="46"/>
    </row>
    <row r="242" spans="6:7" ht="14.25" customHeight="1" x14ac:dyDescent="0.3">
      <c r="F242" s="46"/>
      <c r="G242" s="46"/>
    </row>
    <row r="243" spans="6:7" ht="14.25" customHeight="1" x14ac:dyDescent="0.3">
      <c r="F243" s="46"/>
      <c r="G243" s="46"/>
    </row>
    <row r="244" spans="6:7" ht="14.25" customHeight="1" x14ac:dyDescent="0.3">
      <c r="F244" s="46"/>
      <c r="G244" s="46"/>
    </row>
    <row r="245" spans="6:7" ht="14.25" customHeight="1" x14ac:dyDescent="0.3">
      <c r="F245" s="46"/>
      <c r="G245" s="46"/>
    </row>
    <row r="246" spans="6:7" ht="14.25" customHeight="1" x14ac:dyDescent="0.3">
      <c r="F246" s="46"/>
      <c r="G246" s="46"/>
    </row>
    <row r="247" spans="6:7" ht="14.25" customHeight="1" x14ac:dyDescent="0.3">
      <c r="F247" s="46"/>
      <c r="G247" s="46"/>
    </row>
    <row r="248" spans="6:7" ht="14.25" customHeight="1" x14ac:dyDescent="0.3">
      <c r="F248" s="46"/>
      <c r="G248" s="46"/>
    </row>
    <row r="249" spans="6:7" ht="14.25" customHeight="1" x14ac:dyDescent="0.3">
      <c r="F249" s="46"/>
      <c r="G249" s="46"/>
    </row>
    <row r="250" spans="6:7" ht="14.25" customHeight="1" x14ac:dyDescent="0.3">
      <c r="F250" s="46"/>
      <c r="G250" s="46"/>
    </row>
    <row r="251" spans="6:7" ht="14.25" customHeight="1" x14ac:dyDescent="0.3">
      <c r="F251" s="46"/>
      <c r="G251" s="46"/>
    </row>
    <row r="252" spans="6:7" ht="14.25" customHeight="1" x14ac:dyDescent="0.3">
      <c r="F252" s="46"/>
      <c r="G252" s="46"/>
    </row>
    <row r="253" spans="6:7" ht="14.25" customHeight="1" x14ac:dyDescent="0.3">
      <c r="F253" s="46"/>
      <c r="G253" s="46"/>
    </row>
    <row r="254" spans="6:7" ht="14.25" customHeight="1" x14ac:dyDescent="0.3">
      <c r="F254" s="46"/>
      <c r="G254" s="46"/>
    </row>
    <row r="255" spans="6:7" ht="14.25" customHeight="1" x14ac:dyDescent="0.3">
      <c r="F255" s="46"/>
      <c r="G255" s="46"/>
    </row>
    <row r="256" spans="6:7" ht="14.25" customHeight="1" x14ac:dyDescent="0.3">
      <c r="F256" s="46"/>
      <c r="G256" s="46"/>
    </row>
    <row r="257" spans="6:7" ht="14.25" customHeight="1" x14ac:dyDescent="0.3">
      <c r="F257" s="46"/>
      <c r="G257" s="46"/>
    </row>
    <row r="258" spans="6:7" ht="14.25" customHeight="1" x14ac:dyDescent="0.3">
      <c r="F258" s="46"/>
      <c r="G258" s="46"/>
    </row>
    <row r="259" spans="6:7" ht="14.25" customHeight="1" x14ac:dyDescent="0.3">
      <c r="F259" s="46"/>
      <c r="G259" s="46"/>
    </row>
    <row r="260" spans="6:7" ht="14.25" customHeight="1" x14ac:dyDescent="0.3">
      <c r="F260" s="46"/>
      <c r="G260" s="46"/>
    </row>
    <row r="261" spans="6:7" ht="14.25" customHeight="1" x14ac:dyDescent="0.3">
      <c r="F261" s="46"/>
      <c r="G261" s="46"/>
    </row>
    <row r="262" spans="6:7" ht="14.25" customHeight="1" x14ac:dyDescent="0.3">
      <c r="F262" s="46"/>
      <c r="G262" s="46"/>
    </row>
    <row r="263" spans="6:7" ht="14.25" customHeight="1" x14ac:dyDescent="0.3">
      <c r="F263" s="46"/>
      <c r="G263" s="46"/>
    </row>
    <row r="264" spans="6:7" ht="14.25" customHeight="1" x14ac:dyDescent="0.3">
      <c r="F264" s="46"/>
      <c r="G264" s="46"/>
    </row>
    <row r="265" spans="6:7" ht="14.25" customHeight="1" x14ac:dyDescent="0.3">
      <c r="F265" s="46"/>
      <c r="G265" s="46"/>
    </row>
    <row r="266" spans="6:7" ht="14.25" customHeight="1" x14ac:dyDescent="0.3">
      <c r="F266" s="46"/>
      <c r="G266" s="46"/>
    </row>
    <row r="267" spans="6:7" ht="14.25" customHeight="1" x14ac:dyDescent="0.3">
      <c r="F267" s="46"/>
      <c r="G267" s="46"/>
    </row>
    <row r="268" spans="6:7" ht="14.25" customHeight="1" x14ac:dyDescent="0.3">
      <c r="F268" s="46"/>
      <c r="G268" s="46"/>
    </row>
    <row r="269" spans="6:7" ht="14.25" customHeight="1" x14ac:dyDescent="0.3">
      <c r="F269" s="46"/>
      <c r="G269" s="46"/>
    </row>
    <row r="270" spans="6:7" ht="14.25" customHeight="1" x14ac:dyDescent="0.3">
      <c r="F270" s="46"/>
      <c r="G270" s="46"/>
    </row>
    <row r="271" spans="6:7" ht="14.25" customHeight="1" x14ac:dyDescent="0.3">
      <c r="F271" s="46"/>
      <c r="G271" s="46"/>
    </row>
    <row r="272" spans="6:7" ht="14.25" customHeight="1" x14ac:dyDescent="0.3">
      <c r="F272" s="46"/>
      <c r="G272" s="46"/>
    </row>
    <row r="273" spans="6:7" ht="14.25" customHeight="1" x14ac:dyDescent="0.3">
      <c r="F273" s="46"/>
      <c r="G273" s="46"/>
    </row>
    <row r="274" spans="6:7" ht="14.25" customHeight="1" x14ac:dyDescent="0.3">
      <c r="F274" s="46"/>
      <c r="G274" s="46"/>
    </row>
    <row r="275" spans="6:7" ht="14.25" customHeight="1" x14ac:dyDescent="0.3">
      <c r="F275" s="46"/>
      <c r="G275" s="46"/>
    </row>
    <row r="276" spans="6:7" ht="14.25" customHeight="1" x14ac:dyDescent="0.3">
      <c r="F276" s="46"/>
      <c r="G276" s="46"/>
    </row>
    <row r="277" spans="6:7" ht="14.25" customHeight="1" x14ac:dyDescent="0.3">
      <c r="F277" s="46"/>
      <c r="G277" s="46"/>
    </row>
    <row r="278" spans="6:7" ht="14.25" customHeight="1" x14ac:dyDescent="0.3">
      <c r="F278" s="46"/>
      <c r="G278" s="46"/>
    </row>
    <row r="279" spans="6:7" ht="14.25" customHeight="1" x14ac:dyDescent="0.3">
      <c r="F279" s="46"/>
      <c r="G279" s="46"/>
    </row>
    <row r="280" spans="6:7" ht="14.25" customHeight="1" x14ac:dyDescent="0.3">
      <c r="F280" s="46"/>
      <c r="G280" s="46"/>
    </row>
    <row r="281" spans="6:7" ht="14.25" customHeight="1" x14ac:dyDescent="0.3">
      <c r="F281" s="46"/>
      <c r="G281" s="46"/>
    </row>
    <row r="282" spans="6:7" ht="14.25" customHeight="1" x14ac:dyDescent="0.3">
      <c r="F282" s="46"/>
      <c r="G282" s="46"/>
    </row>
    <row r="283" spans="6:7" ht="14.25" customHeight="1" x14ac:dyDescent="0.3">
      <c r="F283" s="46"/>
      <c r="G283" s="46"/>
    </row>
    <row r="284" spans="6:7" ht="14.25" customHeight="1" x14ac:dyDescent="0.3">
      <c r="F284" s="46"/>
      <c r="G284" s="46"/>
    </row>
    <row r="285" spans="6:7" ht="14.25" customHeight="1" x14ac:dyDescent="0.3">
      <c r="F285" s="46"/>
      <c r="G285" s="46"/>
    </row>
    <row r="286" spans="6:7" ht="14.25" customHeight="1" x14ac:dyDescent="0.3">
      <c r="F286" s="46"/>
      <c r="G286" s="46"/>
    </row>
    <row r="287" spans="6:7" ht="14.25" customHeight="1" x14ac:dyDescent="0.3">
      <c r="F287" s="46"/>
      <c r="G287" s="46"/>
    </row>
    <row r="288" spans="6:7" ht="14.25" customHeight="1" x14ac:dyDescent="0.3">
      <c r="F288" s="46"/>
      <c r="G288" s="46"/>
    </row>
    <row r="289" spans="6:7" ht="14.25" customHeight="1" x14ac:dyDescent="0.3">
      <c r="F289" s="46"/>
      <c r="G289" s="46"/>
    </row>
    <row r="290" spans="6:7" ht="14.25" customHeight="1" x14ac:dyDescent="0.3">
      <c r="F290" s="46"/>
      <c r="G290" s="46"/>
    </row>
    <row r="291" spans="6:7" ht="14.25" customHeight="1" x14ac:dyDescent="0.3">
      <c r="F291" s="46"/>
      <c r="G291" s="46"/>
    </row>
    <row r="292" spans="6:7" ht="14.25" customHeight="1" x14ac:dyDescent="0.3">
      <c r="F292" s="46"/>
      <c r="G292" s="46"/>
    </row>
    <row r="293" spans="6:7" ht="14.25" customHeight="1" x14ac:dyDescent="0.3">
      <c r="F293" s="46"/>
      <c r="G293" s="46"/>
    </row>
    <row r="294" spans="6:7" ht="14.25" customHeight="1" x14ac:dyDescent="0.3">
      <c r="F294" s="46"/>
      <c r="G294" s="46"/>
    </row>
    <row r="295" spans="6:7" ht="14.25" customHeight="1" x14ac:dyDescent="0.3">
      <c r="F295" s="46"/>
      <c r="G295" s="46"/>
    </row>
    <row r="296" spans="6:7" ht="14.25" customHeight="1" x14ac:dyDescent="0.3">
      <c r="F296" s="46"/>
      <c r="G296" s="46"/>
    </row>
    <row r="297" spans="6:7" ht="14.25" customHeight="1" x14ac:dyDescent="0.3">
      <c r="F297" s="46"/>
      <c r="G297" s="46"/>
    </row>
    <row r="298" spans="6:7" ht="14.25" customHeight="1" x14ac:dyDescent="0.3">
      <c r="F298" s="46"/>
      <c r="G298" s="46"/>
    </row>
    <row r="299" spans="6:7" ht="14.25" customHeight="1" x14ac:dyDescent="0.3">
      <c r="F299" s="46"/>
      <c r="G299" s="46"/>
    </row>
    <row r="300" spans="6:7" ht="14.25" customHeight="1" x14ac:dyDescent="0.3">
      <c r="F300" s="46"/>
      <c r="G300" s="46"/>
    </row>
    <row r="301" spans="6:7" ht="14.25" customHeight="1" x14ac:dyDescent="0.3">
      <c r="F301" s="46"/>
      <c r="G301" s="46"/>
    </row>
    <row r="302" spans="6:7" ht="14.25" customHeight="1" x14ac:dyDescent="0.3">
      <c r="F302" s="46"/>
      <c r="G302" s="46"/>
    </row>
    <row r="303" spans="6:7" ht="14.25" customHeight="1" x14ac:dyDescent="0.3">
      <c r="F303" s="46"/>
      <c r="G303" s="46"/>
    </row>
    <row r="304" spans="6:7" ht="14.25" customHeight="1" x14ac:dyDescent="0.3">
      <c r="F304" s="46"/>
      <c r="G304" s="46"/>
    </row>
    <row r="305" spans="6:7" ht="14.25" customHeight="1" x14ac:dyDescent="0.3">
      <c r="F305" s="46"/>
      <c r="G305" s="46"/>
    </row>
    <row r="306" spans="6:7" ht="14.25" customHeight="1" x14ac:dyDescent="0.3">
      <c r="F306" s="46"/>
      <c r="G306" s="46"/>
    </row>
    <row r="307" spans="6:7" ht="14.25" customHeight="1" x14ac:dyDescent="0.3">
      <c r="F307" s="46"/>
      <c r="G307" s="46"/>
    </row>
    <row r="308" spans="6:7" ht="14.25" customHeight="1" x14ac:dyDescent="0.3">
      <c r="F308" s="46"/>
      <c r="G308" s="46"/>
    </row>
    <row r="309" spans="6:7" ht="14.25" customHeight="1" x14ac:dyDescent="0.3">
      <c r="F309" s="46"/>
      <c r="G309" s="46"/>
    </row>
    <row r="310" spans="6:7" ht="14.25" customHeight="1" x14ac:dyDescent="0.3">
      <c r="F310" s="46"/>
      <c r="G310" s="46"/>
    </row>
    <row r="311" spans="6:7" ht="14.25" customHeight="1" x14ac:dyDescent="0.3">
      <c r="F311" s="46"/>
      <c r="G311" s="46"/>
    </row>
    <row r="312" spans="6:7" ht="14.25" customHeight="1" x14ac:dyDescent="0.3">
      <c r="F312" s="46"/>
      <c r="G312" s="46"/>
    </row>
    <row r="313" spans="6:7" ht="14.25" customHeight="1" x14ac:dyDescent="0.3">
      <c r="F313" s="46"/>
      <c r="G313" s="46"/>
    </row>
    <row r="314" spans="6:7" ht="14.25" customHeight="1" x14ac:dyDescent="0.3">
      <c r="F314" s="46"/>
      <c r="G314" s="46"/>
    </row>
    <row r="315" spans="6:7" ht="14.25" customHeight="1" x14ac:dyDescent="0.3">
      <c r="F315" s="46"/>
      <c r="G315" s="46"/>
    </row>
    <row r="316" spans="6:7" ht="14.25" customHeight="1" x14ac:dyDescent="0.3">
      <c r="F316" s="46"/>
      <c r="G316" s="46"/>
    </row>
    <row r="317" spans="6:7" ht="14.25" customHeight="1" x14ac:dyDescent="0.3">
      <c r="F317" s="46"/>
      <c r="G317" s="46"/>
    </row>
    <row r="318" spans="6:7" ht="14.25" customHeight="1" x14ac:dyDescent="0.3">
      <c r="F318" s="46"/>
      <c r="G318" s="46"/>
    </row>
    <row r="319" spans="6:7" ht="14.25" customHeight="1" x14ac:dyDescent="0.3">
      <c r="F319" s="46"/>
      <c r="G319" s="46"/>
    </row>
    <row r="320" spans="6:7" ht="14.25" customHeight="1" x14ac:dyDescent="0.3">
      <c r="F320" s="46"/>
      <c r="G320" s="46"/>
    </row>
    <row r="321" spans="6:7" ht="14.25" customHeight="1" x14ac:dyDescent="0.3">
      <c r="F321" s="46"/>
      <c r="G321" s="46"/>
    </row>
    <row r="322" spans="6:7" ht="14.25" customHeight="1" x14ac:dyDescent="0.3">
      <c r="F322" s="46"/>
      <c r="G322" s="46"/>
    </row>
    <row r="323" spans="6:7" ht="14.25" customHeight="1" x14ac:dyDescent="0.3">
      <c r="F323" s="46"/>
      <c r="G323" s="46"/>
    </row>
    <row r="324" spans="6:7" ht="14.25" customHeight="1" x14ac:dyDescent="0.3">
      <c r="F324" s="46"/>
      <c r="G324" s="46"/>
    </row>
    <row r="325" spans="6:7" ht="14.25" customHeight="1" x14ac:dyDescent="0.3">
      <c r="F325" s="46"/>
      <c r="G325" s="46"/>
    </row>
    <row r="326" spans="6:7" ht="14.25" customHeight="1" x14ac:dyDescent="0.3">
      <c r="F326" s="46"/>
      <c r="G326" s="46"/>
    </row>
    <row r="327" spans="6:7" ht="14.25" customHeight="1" x14ac:dyDescent="0.3">
      <c r="F327" s="46"/>
      <c r="G327" s="46"/>
    </row>
    <row r="328" spans="6:7" ht="14.25" customHeight="1" x14ac:dyDescent="0.3">
      <c r="F328" s="46"/>
      <c r="G328" s="46"/>
    </row>
    <row r="329" spans="6:7" ht="14.25" customHeight="1" x14ac:dyDescent="0.3">
      <c r="F329" s="46"/>
      <c r="G329" s="46"/>
    </row>
    <row r="330" spans="6:7" ht="14.25" customHeight="1" x14ac:dyDescent="0.3">
      <c r="F330" s="46"/>
      <c r="G330" s="46"/>
    </row>
    <row r="331" spans="6:7" ht="14.25" customHeight="1" x14ac:dyDescent="0.3">
      <c r="F331" s="46"/>
      <c r="G331" s="46"/>
    </row>
    <row r="332" spans="6:7" ht="14.25" customHeight="1" x14ac:dyDescent="0.3">
      <c r="F332" s="46"/>
      <c r="G332" s="46"/>
    </row>
    <row r="333" spans="6:7" ht="14.25" customHeight="1" x14ac:dyDescent="0.3">
      <c r="F333" s="46"/>
      <c r="G333" s="46"/>
    </row>
    <row r="334" spans="6:7" ht="14.25" customHeight="1" x14ac:dyDescent="0.3">
      <c r="F334" s="46"/>
      <c r="G334" s="46"/>
    </row>
    <row r="335" spans="6:7" ht="14.25" customHeight="1" x14ac:dyDescent="0.3">
      <c r="F335" s="46"/>
      <c r="G335" s="46"/>
    </row>
    <row r="336" spans="6:7" ht="14.25" customHeight="1" x14ac:dyDescent="0.3">
      <c r="F336" s="46"/>
      <c r="G336" s="46"/>
    </row>
    <row r="337" spans="6:7" ht="14.25" customHeight="1" x14ac:dyDescent="0.3">
      <c r="F337" s="46"/>
      <c r="G337" s="46"/>
    </row>
    <row r="338" spans="6:7" ht="14.25" customHeight="1" x14ac:dyDescent="0.3">
      <c r="F338" s="46"/>
      <c r="G338" s="46"/>
    </row>
    <row r="339" spans="6:7" ht="14.25" customHeight="1" x14ac:dyDescent="0.3">
      <c r="F339" s="46"/>
      <c r="G339" s="46"/>
    </row>
    <row r="340" spans="6:7" ht="14.25" customHeight="1" x14ac:dyDescent="0.3">
      <c r="F340" s="46"/>
      <c r="G340" s="46"/>
    </row>
    <row r="341" spans="6:7" ht="14.25" customHeight="1" x14ac:dyDescent="0.3">
      <c r="F341" s="46"/>
      <c r="G341" s="46"/>
    </row>
    <row r="342" spans="6:7" ht="14.25" customHeight="1" x14ac:dyDescent="0.3">
      <c r="F342" s="46"/>
      <c r="G342" s="46"/>
    </row>
    <row r="343" spans="6:7" ht="14.25" customHeight="1" x14ac:dyDescent="0.3">
      <c r="F343" s="46"/>
      <c r="G343" s="46"/>
    </row>
    <row r="344" spans="6:7" ht="14.25" customHeight="1" x14ac:dyDescent="0.3">
      <c r="F344" s="46"/>
      <c r="G344" s="46"/>
    </row>
    <row r="345" spans="6:7" ht="14.25" customHeight="1" x14ac:dyDescent="0.3">
      <c r="F345" s="46"/>
      <c r="G345" s="46"/>
    </row>
    <row r="346" spans="6:7" ht="14.25" customHeight="1" x14ac:dyDescent="0.3">
      <c r="F346" s="46"/>
      <c r="G346" s="46"/>
    </row>
    <row r="347" spans="6:7" ht="14.25" customHeight="1" x14ac:dyDescent="0.3">
      <c r="F347" s="46"/>
      <c r="G347" s="46"/>
    </row>
    <row r="348" spans="6:7" ht="14.25" customHeight="1" x14ac:dyDescent="0.3">
      <c r="F348" s="46"/>
      <c r="G348" s="46"/>
    </row>
    <row r="349" spans="6:7" ht="14.25" customHeight="1" x14ac:dyDescent="0.3">
      <c r="F349" s="46"/>
      <c r="G349" s="46"/>
    </row>
    <row r="350" spans="6:7" ht="14.25" customHeight="1" x14ac:dyDescent="0.3">
      <c r="F350" s="46"/>
      <c r="G350" s="46"/>
    </row>
    <row r="351" spans="6:7" ht="14.25" customHeight="1" x14ac:dyDescent="0.3">
      <c r="F351" s="46"/>
      <c r="G351" s="46"/>
    </row>
    <row r="352" spans="6:7" ht="14.25" customHeight="1" x14ac:dyDescent="0.3">
      <c r="F352" s="46"/>
      <c r="G352" s="46"/>
    </row>
    <row r="353" spans="6:7" ht="14.25" customHeight="1" x14ac:dyDescent="0.3">
      <c r="F353" s="46"/>
      <c r="G353" s="46"/>
    </row>
    <row r="354" spans="6:7" ht="14.25" customHeight="1" x14ac:dyDescent="0.3">
      <c r="F354" s="46"/>
      <c r="G354" s="46"/>
    </row>
    <row r="355" spans="6:7" ht="14.25" customHeight="1" x14ac:dyDescent="0.3">
      <c r="F355" s="46"/>
      <c r="G355" s="46"/>
    </row>
    <row r="356" spans="6:7" ht="14.25" customHeight="1" x14ac:dyDescent="0.3">
      <c r="F356" s="46"/>
      <c r="G356" s="46"/>
    </row>
    <row r="357" spans="6:7" ht="14.25" customHeight="1" x14ac:dyDescent="0.3">
      <c r="F357" s="46"/>
      <c r="G357" s="46"/>
    </row>
    <row r="358" spans="6:7" ht="14.25" customHeight="1" x14ac:dyDescent="0.3">
      <c r="F358" s="46"/>
      <c r="G358" s="46"/>
    </row>
    <row r="359" spans="6:7" ht="14.25" customHeight="1" x14ac:dyDescent="0.3">
      <c r="F359" s="46"/>
      <c r="G359" s="46"/>
    </row>
    <row r="360" spans="6:7" ht="14.25" customHeight="1" x14ac:dyDescent="0.3">
      <c r="F360" s="46"/>
      <c r="G360" s="46"/>
    </row>
    <row r="361" spans="6:7" ht="14.25" customHeight="1" x14ac:dyDescent="0.3">
      <c r="F361" s="46"/>
      <c r="G361" s="46"/>
    </row>
    <row r="362" spans="6:7" ht="14.25" customHeight="1" x14ac:dyDescent="0.3">
      <c r="F362" s="46"/>
      <c r="G362" s="46"/>
    </row>
    <row r="363" spans="6:7" ht="14.25" customHeight="1" x14ac:dyDescent="0.3">
      <c r="F363" s="46"/>
      <c r="G363" s="46"/>
    </row>
    <row r="364" spans="6:7" ht="14.25" customHeight="1" x14ac:dyDescent="0.3">
      <c r="F364" s="46"/>
      <c r="G364" s="46"/>
    </row>
    <row r="365" spans="6:7" ht="14.25" customHeight="1" x14ac:dyDescent="0.3">
      <c r="F365" s="46"/>
      <c r="G365" s="46"/>
    </row>
    <row r="366" spans="6:7" ht="14.25" customHeight="1" x14ac:dyDescent="0.3">
      <c r="F366" s="46"/>
      <c r="G366" s="46"/>
    </row>
    <row r="367" spans="6:7" ht="14.25" customHeight="1" x14ac:dyDescent="0.3">
      <c r="F367" s="46"/>
      <c r="G367" s="46"/>
    </row>
    <row r="368" spans="6:7" ht="14.25" customHeight="1" x14ac:dyDescent="0.3">
      <c r="F368" s="46"/>
      <c r="G368" s="46"/>
    </row>
    <row r="369" spans="6:7" ht="14.25" customHeight="1" x14ac:dyDescent="0.3">
      <c r="F369" s="46"/>
      <c r="G369" s="46"/>
    </row>
    <row r="370" spans="6:7" ht="14.25" customHeight="1" x14ac:dyDescent="0.3">
      <c r="F370" s="46"/>
      <c r="G370" s="46"/>
    </row>
    <row r="371" spans="6:7" ht="14.25" customHeight="1" x14ac:dyDescent="0.3">
      <c r="F371" s="46"/>
      <c r="G371" s="46"/>
    </row>
    <row r="372" spans="6:7" ht="14.25" customHeight="1" x14ac:dyDescent="0.3">
      <c r="F372" s="46"/>
      <c r="G372" s="46"/>
    </row>
    <row r="373" spans="6:7" ht="14.25" customHeight="1" x14ac:dyDescent="0.3">
      <c r="F373" s="46"/>
      <c r="G373" s="46"/>
    </row>
    <row r="374" spans="6:7" ht="14.25" customHeight="1" x14ac:dyDescent="0.3">
      <c r="F374" s="46"/>
      <c r="G374" s="46"/>
    </row>
    <row r="375" spans="6:7" ht="14.25" customHeight="1" x14ac:dyDescent="0.3">
      <c r="F375" s="46"/>
      <c r="G375" s="46"/>
    </row>
    <row r="376" spans="6:7" ht="14.25" customHeight="1" x14ac:dyDescent="0.3">
      <c r="F376" s="46"/>
      <c r="G376" s="46"/>
    </row>
    <row r="377" spans="6:7" ht="14.25" customHeight="1" x14ac:dyDescent="0.3">
      <c r="F377" s="46"/>
      <c r="G377" s="46"/>
    </row>
    <row r="378" spans="6:7" ht="14.25" customHeight="1" x14ac:dyDescent="0.3">
      <c r="F378" s="46"/>
      <c r="G378" s="46"/>
    </row>
    <row r="379" spans="6:7" ht="14.25" customHeight="1" x14ac:dyDescent="0.3">
      <c r="F379" s="46"/>
      <c r="G379" s="46"/>
    </row>
    <row r="380" spans="6:7" ht="14.25" customHeight="1" x14ac:dyDescent="0.3">
      <c r="F380" s="46"/>
      <c r="G380" s="46"/>
    </row>
    <row r="381" spans="6:7" ht="14.25" customHeight="1" x14ac:dyDescent="0.3">
      <c r="F381" s="46"/>
      <c r="G381" s="46"/>
    </row>
    <row r="382" spans="6:7" ht="14.25" customHeight="1" x14ac:dyDescent="0.3">
      <c r="F382" s="46"/>
      <c r="G382" s="46"/>
    </row>
    <row r="383" spans="6:7" ht="14.25" customHeight="1" x14ac:dyDescent="0.3">
      <c r="F383" s="46"/>
      <c r="G383" s="46"/>
    </row>
    <row r="384" spans="6:7" ht="14.25" customHeight="1" x14ac:dyDescent="0.3">
      <c r="F384" s="46"/>
      <c r="G384" s="46"/>
    </row>
    <row r="385" spans="6:7" ht="14.25" customHeight="1" x14ac:dyDescent="0.3">
      <c r="F385" s="46"/>
      <c r="G385" s="46"/>
    </row>
    <row r="386" spans="6:7" ht="14.25" customHeight="1" x14ac:dyDescent="0.3">
      <c r="F386" s="46"/>
      <c r="G386" s="46"/>
    </row>
    <row r="387" spans="6:7" ht="14.25" customHeight="1" x14ac:dyDescent="0.3">
      <c r="F387" s="46"/>
      <c r="G387" s="46"/>
    </row>
    <row r="388" spans="6:7" ht="14.25" customHeight="1" x14ac:dyDescent="0.3">
      <c r="F388" s="46"/>
      <c r="G388" s="46"/>
    </row>
    <row r="389" spans="6:7" ht="14.25" customHeight="1" x14ac:dyDescent="0.3">
      <c r="F389" s="46"/>
      <c r="G389" s="46"/>
    </row>
    <row r="390" spans="6:7" ht="14.25" customHeight="1" x14ac:dyDescent="0.3">
      <c r="F390" s="46"/>
      <c r="G390" s="46"/>
    </row>
    <row r="391" spans="6:7" ht="14.25" customHeight="1" x14ac:dyDescent="0.3">
      <c r="F391" s="46"/>
      <c r="G391" s="46"/>
    </row>
    <row r="392" spans="6:7" ht="14.25" customHeight="1" x14ac:dyDescent="0.3">
      <c r="F392" s="46"/>
      <c r="G392" s="46"/>
    </row>
    <row r="393" spans="6:7" ht="14.25" customHeight="1" x14ac:dyDescent="0.3">
      <c r="F393" s="46"/>
      <c r="G393" s="46"/>
    </row>
    <row r="394" spans="6:7" ht="14.25" customHeight="1" x14ac:dyDescent="0.3">
      <c r="F394" s="46"/>
      <c r="G394" s="46"/>
    </row>
    <row r="395" spans="6:7" ht="14.25" customHeight="1" x14ac:dyDescent="0.3">
      <c r="F395" s="46"/>
      <c r="G395" s="46"/>
    </row>
    <row r="396" spans="6:7" ht="14.25" customHeight="1" x14ac:dyDescent="0.3">
      <c r="F396" s="46"/>
      <c r="G396" s="46"/>
    </row>
    <row r="397" spans="6:7" ht="14.25" customHeight="1" x14ac:dyDescent="0.3">
      <c r="F397" s="46"/>
      <c r="G397" s="46"/>
    </row>
    <row r="398" spans="6:7" ht="14.25" customHeight="1" x14ac:dyDescent="0.3">
      <c r="F398" s="46"/>
      <c r="G398" s="46"/>
    </row>
    <row r="399" spans="6:7" ht="14.25" customHeight="1" x14ac:dyDescent="0.3">
      <c r="F399" s="46"/>
      <c r="G399" s="46"/>
    </row>
    <row r="400" spans="6:7" ht="14.25" customHeight="1" x14ac:dyDescent="0.3">
      <c r="F400" s="46"/>
      <c r="G400" s="46"/>
    </row>
    <row r="401" spans="6:7" ht="14.25" customHeight="1" x14ac:dyDescent="0.3">
      <c r="F401" s="46"/>
      <c r="G401" s="46"/>
    </row>
    <row r="402" spans="6:7" ht="14.25" customHeight="1" x14ac:dyDescent="0.3">
      <c r="F402" s="46"/>
      <c r="G402" s="46"/>
    </row>
    <row r="403" spans="6:7" ht="14.25" customHeight="1" x14ac:dyDescent="0.3">
      <c r="F403" s="46"/>
      <c r="G403" s="46"/>
    </row>
    <row r="404" spans="6:7" ht="14.25" customHeight="1" x14ac:dyDescent="0.3">
      <c r="F404" s="46"/>
      <c r="G404" s="46"/>
    </row>
    <row r="405" spans="6:7" ht="14.25" customHeight="1" x14ac:dyDescent="0.3">
      <c r="F405" s="46"/>
      <c r="G405" s="46"/>
    </row>
    <row r="406" spans="6:7" ht="14.25" customHeight="1" x14ac:dyDescent="0.3">
      <c r="F406" s="46"/>
      <c r="G406" s="46"/>
    </row>
    <row r="407" spans="6:7" ht="14.25" customHeight="1" x14ac:dyDescent="0.3">
      <c r="F407" s="46"/>
      <c r="G407" s="46"/>
    </row>
    <row r="408" spans="6:7" ht="14.25" customHeight="1" x14ac:dyDescent="0.3">
      <c r="F408" s="46"/>
      <c r="G408" s="46"/>
    </row>
    <row r="409" spans="6:7" ht="14.25" customHeight="1" x14ac:dyDescent="0.3">
      <c r="F409" s="46"/>
      <c r="G409" s="46"/>
    </row>
    <row r="410" spans="6:7" ht="14.25" customHeight="1" x14ac:dyDescent="0.3">
      <c r="F410" s="46"/>
      <c r="G410" s="46"/>
    </row>
    <row r="411" spans="6:7" ht="14.25" customHeight="1" x14ac:dyDescent="0.3">
      <c r="F411" s="46"/>
      <c r="G411" s="46"/>
    </row>
    <row r="412" spans="6:7" ht="14.25" customHeight="1" x14ac:dyDescent="0.3">
      <c r="F412" s="46"/>
      <c r="G412" s="46"/>
    </row>
    <row r="413" spans="6:7" ht="14.25" customHeight="1" x14ac:dyDescent="0.3">
      <c r="F413" s="46"/>
      <c r="G413" s="46"/>
    </row>
    <row r="414" spans="6:7" ht="14.25" customHeight="1" x14ac:dyDescent="0.3">
      <c r="F414" s="46"/>
      <c r="G414" s="46"/>
    </row>
    <row r="415" spans="6:7" ht="14.25" customHeight="1" x14ac:dyDescent="0.3">
      <c r="F415" s="46"/>
      <c r="G415" s="46"/>
    </row>
    <row r="416" spans="6:7" ht="14.25" customHeight="1" x14ac:dyDescent="0.3">
      <c r="F416" s="46"/>
      <c r="G416" s="46"/>
    </row>
    <row r="417" spans="6:7" ht="14.25" customHeight="1" x14ac:dyDescent="0.3">
      <c r="F417" s="46"/>
      <c r="G417" s="46"/>
    </row>
    <row r="418" spans="6:7" ht="14.25" customHeight="1" x14ac:dyDescent="0.3">
      <c r="F418" s="46"/>
      <c r="G418" s="46"/>
    </row>
    <row r="419" spans="6:7" ht="14.25" customHeight="1" x14ac:dyDescent="0.3">
      <c r="F419" s="46"/>
      <c r="G419" s="46"/>
    </row>
    <row r="420" spans="6:7" ht="14.25" customHeight="1" x14ac:dyDescent="0.3">
      <c r="F420" s="46"/>
      <c r="G420" s="46"/>
    </row>
    <row r="421" spans="6:7" ht="14.25" customHeight="1" x14ac:dyDescent="0.3">
      <c r="F421" s="46"/>
      <c r="G421" s="46"/>
    </row>
    <row r="422" spans="6:7" ht="14.25" customHeight="1" x14ac:dyDescent="0.3">
      <c r="F422" s="46"/>
      <c r="G422" s="46"/>
    </row>
    <row r="423" spans="6:7" ht="14.25" customHeight="1" x14ac:dyDescent="0.3">
      <c r="F423" s="46"/>
      <c r="G423" s="46"/>
    </row>
    <row r="424" spans="6:7" ht="14.25" customHeight="1" x14ac:dyDescent="0.3">
      <c r="F424" s="46"/>
      <c r="G424" s="46"/>
    </row>
    <row r="425" spans="6:7" ht="14.25" customHeight="1" x14ac:dyDescent="0.3">
      <c r="F425" s="46"/>
      <c r="G425" s="46"/>
    </row>
    <row r="426" spans="6:7" ht="14.25" customHeight="1" x14ac:dyDescent="0.3">
      <c r="F426" s="46"/>
      <c r="G426" s="46"/>
    </row>
    <row r="427" spans="6:7" ht="14.25" customHeight="1" x14ac:dyDescent="0.3">
      <c r="F427" s="46"/>
      <c r="G427" s="46"/>
    </row>
    <row r="428" spans="6:7" ht="14.25" customHeight="1" x14ac:dyDescent="0.3">
      <c r="F428" s="46"/>
      <c r="G428" s="46"/>
    </row>
    <row r="429" spans="6:7" ht="14.25" customHeight="1" x14ac:dyDescent="0.3">
      <c r="F429" s="46"/>
      <c r="G429" s="46"/>
    </row>
    <row r="430" spans="6:7" ht="14.25" customHeight="1" x14ac:dyDescent="0.3">
      <c r="F430" s="46"/>
      <c r="G430" s="46"/>
    </row>
    <row r="431" spans="6:7" ht="14.25" customHeight="1" x14ac:dyDescent="0.3">
      <c r="F431" s="46"/>
      <c r="G431" s="46"/>
    </row>
    <row r="432" spans="6:7" ht="14.25" customHeight="1" x14ac:dyDescent="0.3">
      <c r="F432" s="46"/>
      <c r="G432" s="46"/>
    </row>
    <row r="433" spans="6:7" ht="14.25" customHeight="1" x14ac:dyDescent="0.3">
      <c r="F433" s="46"/>
      <c r="G433" s="46"/>
    </row>
    <row r="434" spans="6:7" ht="14.25" customHeight="1" x14ac:dyDescent="0.3">
      <c r="F434" s="46"/>
      <c r="G434" s="46"/>
    </row>
    <row r="435" spans="6:7" ht="14.25" customHeight="1" x14ac:dyDescent="0.3">
      <c r="F435" s="46"/>
      <c r="G435" s="46"/>
    </row>
    <row r="436" spans="6:7" ht="14.25" customHeight="1" x14ac:dyDescent="0.3">
      <c r="F436" s="46"/>
      <c r="G436" s="46"/>
    </row>
    <row r="437" spans="6:7" ht="14.25" customHeight="1" x14ac:dyDescent="0.3">
      <c r="F437" s="46"/>
      <c r="G437" s="46"/>
    </row>
    <row r="438" spans="6:7" ht="14.25" customHeight="1" x14ac:dyDescent="0.3">
      <c r="F438" s="46"/>
      <c r="G438" s="46"/>
    </row>
    <row r="439" spans="6:7" ht="14.25" customHeight="1" x14ac:dyDescent="0.3">
      <c r="F439" s="46"/>
      <c r="G439" s="46"/>
    </row>
    <row r="440" spans="6:7" ht="14.25" customHeight="1" x14ac:dyDescent="0.3">
      <c r="F440" s="46"/>
      <c r="G440" s="46"/>
    </row>
    <row r="441" spans="6:7" ht="14.25" customHeight="1" x14ac:dyDescent="0.3">
      <c r="F441" s="46"/>
      <c r="G441" s="46"/>
    </row>
    <row r="442" spans="6:7" ht="14.25" customHeight="1" x14ac:dyDescent="0.3">
      <c r="F442" s="46"/>
      <c r="G442" s="46"/>
    </row>
    <row r="443" spans="6:7" ht="14.25" customHeight="1" x14ac:dyDescent="0.3">
      <c r="F443" s="46"/>
      <c r="G443" s="46"/>
    </row>
    <row r="444" spans="6:7" ht="14.25" customHeight="1" x14ac:dyDescent="0.3">
      <c r="F444" s="46"/>
      <c r="G444" s="46"/>
    </row>
    <row r="445" spans="6:7" ht="14.25" customHeight="1" x14ac:dyDescent="0.3">
      <c r="F445" s="46"/>
      <c r="G445" s="46"/>
    </row>
    <row r="446" spans="6:7" ht="14.25" customHeight="1" x14ac:dyDescent="0.3">
      <c r="F446" s="46"/>
      <c r="G446" s="46"/>
    </row>
    <row r="447" spans="6:7" ht="14.25" customHeight="1" x14ac:dyDescent="0.3">
      <c r="F447" s="46"/>
      <c r="G447" s="46"/>
    </row>
    <row r="448" spans="6:7" ht="14.25" customHeight="1" x14ac:dyDescent="0.3">
      <c r="F448" s="46"/>
      <c r="G448" s="46"/>
    </row>
    <row r="449" spans="6:7" ht="14.25" customHeight="1" x14ac:dyDescent="0.3">
      <c r="F449" s="46"/>
      <c r="G449" s="46"/>
    </row>
    <row r="450" spans="6:7" ht="14.25" customHeight="1" x14ac:dyDescent="0.3">
      <c r="F450" s="46"/>
      <c r="G450" s="46"/>
    </row>
    <row r="451" spans="6:7" ht="14.25" customHeight="1" x14ac:dyDescent="0.3">
      <c r="F451" s="46"/>
      <c r="G451" s="46"/>
    </row>
    <row r="452" spans="6:7" ht="14.25" customHeight="1" x14ac:dyDescent="0.3">
      <c r="F452" s="46"/>
      <c r="G452" s="46"/>
    </row>
    <row r="453" spans="6:7" ht="14.25" customHeight="1" x14ac:dyDescent="0.3">
      <c r="F453" s="46"/>
      <c r="G453" s="46"/>
    </row>
    <row r="454" spans="6:7" ht="14.25" customHeight="1" x14ac:dyDescent="0.3">
      <c r="F454" s="46"/>
      <c r="G454" s="46"/>
    </row>
    <row r="455" spans="6:7" ht="14.25" customHeight="1" x14ac:dyDescent="0.3">
      <c r="F455" s="46"/>
      <c r="G455" s="46"/>
    </row>
    <row r="456" spans="6:7" ht="14.25" customHeight="1" x14ac:dyDescent="0.3">
      <c r="F456" s="46"/>
      <c r="G456" s="46"/>
    </row>
    <row r="457" spans="6:7" ht="14.25" customHeight="1" x14ac:dyDescent="0.3">
      <c r="F457" s="46"/>
      <c r="G457" s="46"/>
    </row>
    <row r="458" spans="6:7" ht="14.25" customHeight="1" x14ac:dyDescent="0.3">
      <c r="F458" s="46"/>
      <c r="G458" s="46"/>
    </row>
    <row r="459" spans="6:7" ht="14.25" customHeight="1" x14ac:dyDescent="0.3">
      <c r="F459" s="46"/>
      <c r="G459" s="46"/>
    </row>
    <row r="460" spans="6:7" ht="14.25" customHeight="1" x14ac:dyDescent="0.3">
      <c r="F460" s="46"/>
      <c r="G460" s="46"/>
    </row>
    <row r="461" spans="6:7" ht="14.25" customHeight="1" x14ac:dyDescent="0.3">
      <c r="F461" s="46"/>
      <c r="G461" s="46"/>
    </row>
    <row r="462" spans="6:7" ht="14.25" customHeight="1" x14ac:dyDescent="0.3">
      <c r="F462" s="46"/>
      <c r="G462" s="46"/>
    </row>
    <row r="463" spans="6:7" ht="14.25" customHeight="1" x14ac:dyDescent="0.3">
      <c r="F463" s="46"/>
      <c r="G463" s="46"/>
    </row>
    <row r="464" spans="6:7" ht="14.25" customHeight="1" x14ac:dyDescent="0.3">
      <c r="F464" s="46"/>
      <c r="G464" s="46"/>
    </row>
    <row r="465" spans="6:7" ht="14.25" customHeight="1" x14ac:dyDescent="0.3">
      <c r="F465" s="46"/>
      <c r="G465" s="46"/>
    </row>
    <row r="466" spans="6:7" ht="14.25" customHeight="1" x14ac:dyDescent="0.3">
      <c r="F466" s="46"/>
      <c r="G466" s="46"/>
    </row>
    <row r="467" spans="6:7" ht="14.25" customHeight="1" x14ac:dyDescent="0.3">
      <c r="F467" s="46"/>
      <c r="G467" s="46"/>
    </row>
    <row r="468" spans="6:7" ht="14.25" customHeight="1" x14ac:dyDescent="0.3">
      <c r="F468" s="46"/>
      <c r="G468" s="46"/>
    </row>
    <row r="469" spans="6:7" ht="14.25" customHeight="1" x14ac:dyDescent="0.3">
      <c r="F469" s="46"/>
      <c r="G469" s="46"/>
    </row>
    <row r="470" spans="6:7" ht="14.25" customHeight="1" x14ac:dyDescent="0.3">
      <c r="F470" s="46"/>
      <c r="G470" s="46"/>
    </row>
    <row r="471" spans="6:7" ht="14.25" customHeight="1" x14ac:dyDescent="0.3">
      <c r="F471" s="46"/>
      <c r="G471" s="46"/>
    </row>
    <row r="472" spans="6:7" ht="14.25" customHeight="1" x14ac:dyDescent="0.3">
      <c r="F472" s="46"/>
      <c r="G472" s="46"/>
    </row>
    <row r="473" spans="6:7" ht="14.25" customHeight="1" x14ac:dyDescent="0.3">
      <c r="F473" s="46"/>
      <c r="G473" s="46"/>
    </row>
    <row r="474" spans="6:7" ht="14.25" customHeight="1" x14ac:dyDescent="0.3">
      <c r="F474" s="46"/>
      <c r="G474" s="46"/>
    </row>
    <row r="475" spans="6:7" ht="14.25" customHeight="1" x14ac:dyDescent="0.3">
      <c r="F475" s="46"/>
      <c r="G475" s="46"/>
    </row>
    <row r="476" spans="6:7" ht="14.25" customHeight="1" x14ac:dyDescent="0.3">
      <c r="F476" s="46"/>
      <c r="G476" s="46"/>
    </row>
    <row r="477" spans="6:7" ht="14.25" customHeight="1" x14ac:dyDescent="0.3">
      <c r="F477" s="46"/>
      <c r="G477" s="46"/>
    </row>
    <row r="478" spans="6:7" ht="14.25" customHeight="1" x14ac:dyDescent="0.3">
      <c r="F478" s="46"/>
      <c r="G478" s="46"/>
    </row>
    <row r="479" spans="6:7" ht="14.25" customHeight="1" x14ac:dyDescent="0.3">
      <c r="F479" s="46"/>
      <c r="G479" s="46"/>
    </row>
    <row r="480" spans="6:7" ht="14.25" customHeight="1" x14ac:dyDescent="0.3">
      <c r="F480" s="46"/>
      <c r="G480" s="46"/>
    </row>
    <row r="481" spans="6:7" ht="14.25" customHeight="1" x14ac:dyDescent="0.3">
      <c r="F481" s="46"/>
      <c r="G481" s="46"/>
    </row>
    <row r="482" spans="6:7" ht="14.25" customHeight="1" x14ac:dyDescent="0.3">
      <c r="F482" s="46"/>
      <c r="G482" s="46"/>
    </row>
    <row r="483" spans="6:7" ht="14.25" customHeight="1" x14ac:dyDescent="0.3">
      <c r="F483" s="46"/>
      <c r="G483" s="46"/>
    </row>
    <row r="484" spans="6:7" ht="14.25" customHeight="1" x14ac:dyDescent="0.3">
      <c r="F484" s="46"/>
      <c r="G484" s="46"/>
    </row>
    <row r="485" spans="6:7" ht="14.25" customHeight="1" x14ac:dyDescent="0.3">
      <c r="F485" s="46"/>
      <c r="G485" s="46"/>
    </row>
    <row r="486" spans="6:7" ht="14.25" customHeight="1" x14ac:dyDescent="0.3">
      <c r="F486" s="46"/>
      <c r="G486" s="46"/>
    </row>
    <row r="487" spans="6:7" ht="14.25" customHeight="1" x14ac:dyDescent="0.3">
      <c r="F487" s="46"/>
      <c r="G487" s="46"/>
    </row>
    <row r="488" spans="6:7" ht="14.25" customHeight="1" x14ac:dyDescent="0.3">
      <c r="F488" s="46"/>
      <c r="G488" s="46"/>
    </row>
    <row r="489" spans="6:7" ht="14.25" customHeight="1" x14ac:dyDescent="0.3">
      <c r="F489" s="46"/>
      <c r="G489" s="46"/>
    </row>
    <row r="490" spans="6:7" ht="14.25" customHeight="1" x14ac:dyDescent="0.3">
      <c r="F490" s="46"/>
      <c r="G490" s="46"/>
    </row>
    <row r="491" spans="6:7" ht="14.25" customHeight="1" x14ac:dyDescent="0.3">
      <c r="F491" s="46"/>
      <c r="G491" s="46"/>
    </row>
    <row r="492" spans="6:7" ht="14.25" customHeight="1" x14ac:dyDescent="0.3">
      <c r="F492" s="46"/>
      <c r="G492" s="46"/>
    </row>
    <row r="493" spans="6:7" ht="14.25" customHeight="1" x14ac:dyDescent="0.3">
      <c r="F493" s="46"/>
      <c r="G493" s="46"/>
    </row>
    <row r="494" spans="6:7" ht="14.25" customHeight="1" x14ac:dyDescent="0.3">
      <c r="F494" s="46"/>
      <c r="G494" s="46"/>
    </row>
    <row r="495" spans="6:7" ht="14.25" customHeight="1" x14ac:dyDescent="0.3">
      <c r="F495" s="46"/>
      <c r="G495" s="46"/>
    </row>
    <row r="496" spans="6:7" ht="14.25" customHeight="1" x14ac:dyDescent="0.3">
      <c r="F496" s="46"/>
      <c r="G496" s="46"/>
    </row>
    <row r="497" spans="6:7" ht="14.25" customHeight="1" x14ac:dyDescent="0.3">
      <c r="F497" s="46"/>
      <c r="G497" s="46"/>
    </row>
    <row r="498" spans="6:7" ht="14.25" customHeight="1" x14ac:dyDescent="0.3">
      <c r="F498" s="46"/>
      <c r="G498" s="46"/>
    </row>
    <row r="499" spans="6:7" ht="14.25" customHeight="1" x14ac:dyDescent="0.3">
      <c r="F499" s="46"/>
      <c r="G499" s="46"/>
    </row>
    <row r="500" spans="6:7" ht="14.25" customHeight="1" x14ac:dyDescent="0.3">
      <c r="F500" s="46"/>
      <c r="G500" s="46"/>
    </row>
    <row r="501" spans="6:7" ht="14.25" customHeight="1" x14ac:dyDescent="0.3">
      <c r="F501" s="46"/>
      <c r="G501" s="46"/>
    </row>
    <row r="502" spans="6:7" ht="14.25" customHeight="1" x14ac:dyDescent="0.3">
      <c r="F502" s="46"/>
      <c r="G502" s="46"/>
    </row>
    <row r="503" spans="6:7" ht="14.25" customHeight="1" x14ac:dyDescent="0.3">
      <c r="F503" s="46"/>
      <c r="G503" s="46"/>
    </row>
    <row r="504" spans="6:7" ht="14.25" customHeight="1" x14ac:dyDescent="0.3">
      <c r="F504" s="46"/>
      <c r="G504" s="46"/>
    </row>
    <row r="505" spans="6:7" ht="14.25" customHeight="1" x14ac:dyDescent="0.3">
      <c r="F505" s="46"/>
      <c r="G505" s="46"/>
    </row>
    <row r="506" spans="6:7" ht="14.25" customHeight="1" x14ac:dyDescent="0.3">
      <c r="F506" s="46"/>
      <c r="G506" s="46"/>
    </row>
    <row r="507" spans="6:7" ht="14.25" customHeight="1" x14ac:dyDescent="0.3">
      <c r="F507" s="46"/>
      <c r="G507" s="46"/>
    </row>
    <row r="508" spans="6:7" ht="14.25" customHeight="1" x14ac:dyDescent="0.3">
      <c r="F508" s="46"/>
      <c r="G508" s="46"/>
    </row>
    <row r="509" spans="6:7" ht="14.25" customHeight="1" x14ac:dyDescent="0.3">
      <c r="F509" s="46"/>
      <c r="G509" s="46"/>
    </row>
    <row r="510" spans="6:7" ht="14.25" customHeight="1" x14ac:dyDescent="0.3">
      <c r="F510" s="46"/>
      <c r="G510" s="46"/>
    </row>
    <row r="511" spans="6:7" ht="14.25" customHeight="1" x14ac:dyDescent="0.3">
      <c r="F511" s="46"/>
      <c r="G511" s="46"/>
    </row>
    <row r="512" spans="6:7" ht="14.25" customHeight="1" x14ac:dyDescent="0.3">
      <c r="F512" s="46"/>
      <c r="G512" s="46"/>
    </row>
    <row r="513" spans="6:7" ht="14.25" customHeight="1" x14ac:dyDescent="0.3">
      <c r="F513" s="46"/>
      <c r="G513" s="46"/>
    </row>
    <row r="514" spans="6:7" ht="14.25" customHeight="1" x14ac:dyDescent="0.3">
      <c r="F514" s="46"/>
      <c r="G514" s="46"/>
    </row>
    <row r="515" spans="6:7" ht="14.25" customHeight="1" x14ac:dyDescent="0.3">
      <c r="F515" s="46"/>
      <c r="G515" s="46"/>
    </row>
    <row r="516" spans="6:7" ht="14.25" customHeight="1" x14ac:dyDescent="0.3">
      <c r="F516" s="46"/>
      <c r="G516" s="46"/>
    </row>
    <row r="517" spans="6:7" ht="14.25" customHeight="1" x14ac:dyDescent="0.3">
      <c r="F517" s="46"/>
      <c r="G517" s="46"/>
    </row>
    <row r="518" spans="6:7" ht="14.25" customHeight="1" x14ac:dyDescent="0.3">
      <c r="F518" s="46"/>
      <c r="G518" s="46"/>
    </row>
    <row r="519" spans="6:7" ht="14.25" customHeight="1" x14ac:dyDescent="0.3">
      <c r="F519" s="46"/>
      <c r="G519" s="46"/>
    </row>
    <row r="520" spans="6:7" ht="14.25" customHeight="1" x14ac:dyDescent="0.3">
      <c r="F520" s="46"/>
      <c r="G520" s="46"/>
    </row>
    <row r="521" spans="6:7" ht="14.25" customHeight="1" x14ac:dyDescent="0.3">
      <c r="F521" s="46"/>
      <c r="G521" s="46"/>
    </row>
    <row r="522" spans="6:7" ht="14.25" customHeight="1" x14ac:dyDescent="0.3">
      <c r="F522" s="46"/>
      <c r="G522" s="46"/>
    </row>
    <row r="523" spans="6:7" ht="14.25" customHeight="1" x14ac:dyDescent="0.3">
      <c r="F523" s="46"/>
      <c r="G523" s="46"/>
    </row>
    <row r="524" spans="6:7" ht="14.25" customHeight="1" x14ac:dyDescent="0.3">
      <c r="F524" s="46"/>
      <c r="G524" s="46"/>
    </row>
    <row r="525" spans="6:7" ht="14.25" customHeight="1" x14ac:dyDescent="0.3">
      <c r="F525" s="46"/>
      <c r="G525" s="46"/>
    </row>
    <row r="526" spans="6:7" ht="14.25" customHeight="1" x14ac:dyDescent="0.3">
      <c r="F526" s="46"/>
      <c r="G526" s="46"/>
    </row>
    <row r="527" spans="6:7" ht="14.25" customHeight="1" x14ac:dyDescent="0.3">
      <c r="F527" s="46"/>
      <c r="G527" s="46"/>
    </row>
    <row r="528" spans="6:7" ht="14.25" customHeight="1" x14ac:dyDescent="0.3">
      <c r="F528" s="46"/>
      <c r="G528" s="46"/>
    </row>
    <row r="529" spans="6:7" ht="14.25" customHeight="1" x14ac:dyDescent="0.3">
      <c r="F529" s="46"/>
      <c r="G529" s="46"/>
    </row>
    <row r="530" spans="6:7" ht="14.25" customHeight="1" x14ac:dyDescent="0.3">
      <c r="F530" s="46"/>
      <c r="G530" s="46"/>
    </row>
    <row r="531" spans="6:7" ht="14.25" customHeight="1" x14ac:dyDescent="0.3">
      <c r="F531" s="46"/>
      <c r="G531" s="46"/>
    </row>
    <row r="532" spans="6:7" ht="14.25" customHeight="1" x14ac:dyDescent="0.3">
      <c r="F532" s="46"/>
      <c r="G532" s="46"/>
    </row>
    <row r="533" spans="6:7" ht="14.25" customHeight="1" x14ac:dyDescent="0.3">
      <c r="F533" s="46"/>
      <c r="G533" s="46"/>
    </row>
    <row r="534" spans="6:7" ht="14.25" customHeight="1" x14ac:dyDescent="0.3">
      <c r="F534" s="46"/>
      <c r="G534" s="46"/>
    </row>
    <row r="535" spans="6:7" ht="14.25" customHeight="1" x14ac:dyDescent="0.3">
      <c r="F535" s="46"/>
      <c r="G535" s="46"/>
    </row>
    <row r="536" spans="6:7" ht="14.25" customHeight="1" x14ac:dyDescent="0.3">
      <c r="F536" s="46"/>
      <c r="G536" s="46"/>
    </row>
    <row r="537" spans="6:7" ht="14.25" customHeight="1" x14ac:dyDescent="0.3">
      <c r="F537" s="46"/>
      <c r="G537" s="46"/>
    </row>
    <row r="538" spans="6:7" ht="14.25" customHeight="1" x14ac:dyDescent="0.3">
      <c r="F538" s="46"/>
      <c r="G538" s="46"/>
    </row>
    <row r="539" spans="6:7" ht="14.25" customHeight="1" x14ac:dyDescent="0.3">
      <c r="F539" s="46"/>
      <c r="G539" s="46"/>
    </row>
    <row r="540" spans="6:7" ht="14.25" customHeight="1" x14ac:dyDescent="0.3">
      <c r="F540" s="46"/>
      <c r="G540" s="46"/>
    </row>
    <row r="541" spans="6:7" ht="14.25" customHeight="1" x14ac:dyDescent="0.3">
      <c r="F541" s="46"/>
      <c r="G541" s="46"/>
    </row>
    <row r="542" spans="6:7" ht="14.25" customHeight="1" x14ac:dyDescent="0.3">
      <c r="F542" s="46"/>
      <c r="G542" s="46"/>
    </row>
    <row r="543" spans="6:7" ht="14.25" customHeight="1" x14ac:dyDescent="0.3">
      <c r="F543" s="46"/>
      <c r="G543" s="46"/>
    </row>
    <row r="544" spans="6:7" ht="14.25" customHeight="1" x14ac:dyDescent="0.3">
      <c r="F544" s="46"/>
      <c r="G544" s="46"/>
    </row>
    <row r="545" spans="6:7" ht="14.25" customHeight="1" x14ac:dyDescent="0.3">
      <c r="F545" s="46"/>
      <c r="G545" s="46"/>
    </row>
    <row r="546" spans="6:7" ht="14.25" customHeight="1" x14ac:dyDescent="0.3">
      <c r="F546" s="46"/>
      <c r="G546" s="46"/>
    </row>
    <row r="547" spans="6:7" ht="14.25" customHeight="1" x14ac:dyDescent="0.3">
      <c r="F547" s="46"/>
      <c r="G547" s="46"/>
    </row>
    <row r="548" spans="6:7" ht="14.25" customHeight="1" x14ac:dyDescent="0.3">
      <c r="F548" s="46"/>
      <c r="G548" s="46"/>
    </row>
    <row r="549" spans="6:7" ht="14.25" customHeight="1" x14ac:dyDescent="0.3">
      <c r="F549" s="46"/>
      <c r="G549" s="46"/>
    </row>
    <row r="550" spans="6:7" ht="14.25" customHeight="1" x14ac:dyDescent="0.3">
      <c r="F550" s="46"/>
      <c r="G550" s="46"/>
    </row>
    <row r="551" spans="6:7" ht="14.25" customHeight="1" x14ac:dyDescent="0.3">
      <c r="F551" s="46"/>
      <c r="G551" s="46"/>
    </row>
    <row r="552" spans="6:7" ht="14.25" customHeight="1" x14ac:dyDescent="0.3">
      <c r="F552" s="46"/>
      <c r="G552" s="46"/>
    </row>
    <row r="553" spans="6:7" ht="14.25" customHeight="1" x14ac:dyDescent="0.3">
      <c r="F553" s="46"/>
      <c r="G553" s="46"/>
    </row>
    <row r="554" spans="6:7" ht="14.25" customHeight="1" x14ac:dyDescent="0.3">
      <c r="F554" s="46"/>
      <c r="G554" s="46"/>
    </row>
    <row r="555" spans="6:7" ht="14.25" customHeight="1" x14ac:dyDescent="0.3">
      <c r="F555" s="46"/>
      <c r="G555" s="46"/>
    </row>
    <row r="556" spans="6:7" ht="14.25" customHeight="1" x14ac:dyDescent="0.3">
      <c r="F556" s="46"/>
      <c r="G556" s="46"/>
    </row>
    <row r="557" spans="6:7" ht="14.25" customHeight="1" x14ac:dyDescent="0.3">
      <c r="F557" s="46"/>
      <c r="G557" s="46"/>
    </row>
    <row r="558" spans="6:7" ht="14.25" customHeight="1" x14ac:dyDescent="0.3">
      <c r="F558" s="46"/>
      <c r="G558" s="46"/>
    </row>
    <row r="559" spans="6:7" ht="14.25" customHeight="1" x14ac:dyDescent="0.3">
      <c r="F559" s="46"/>
      <c r="G559" s="46"/>
    </row>
    <row r="560" spans="6:7" ht="14.25" customHeight="1" x14ac:dyDescent="0.3">
      <c r="F560" s="46"/>
      <c r="G560" s="46"/>
    </row>
    <row r="561" spans="6:7" ht="14.25" customHeight="1" x14ac:dyDescent="0.3">
      <c r="F561" s="46"/>
      <c r="G561" s="46"/>
    </row>
    <row r="562" spans="6:7" ht="14.25" customHeight="1" x14ac:dyDescent="0.3">
      <c r="F562" s="46"/>
      <c r="G562" s="46"/>
    </row>
    <row r="563" spans="6:7" ht="14.25" customHeight="1" x14ac:dyDescent="0.3">
      <c r="F563" s="46"/>
      <c r="G563" s="46"/>
    </row>
    <row r="564" spans="6:7" ht="14.25" customHeight="1" x14ac:dyDescent="0.3">
      <c r="F564" s="46"/>
      <c r="G564" s="46"/>
    </row>
    <row r="565" spans="6:7" ht="14.25" customHeight="1" x14ac:dyDescent="0.3">
      <c r="F565" s="46"/>
      <c r="G565" s="46"/>
    </row>
    <row r="566" spans="6:7" ht="14.25" customHeight="1" x14ac:dyDescent="0.3">
      <c r="F566" s="46"/>
      <c r="G566" s="46"/>
    </row>
    <row r="567" spans="6:7" ht="14.25" customHeight="1" x14ac:dyDescent="0.3">
      <c r="F567" s="46"/>
      <c r="G567" s="46"/>
    </row>
    <row r="568" spans="6:7" ht="14.25" customHeight="1" x14ac:dyDescent="0.3">
      <c r="F568" s="46"/>
      <c r="G568" s="46"/>
    </row>
    <row r="569" spans="6:7" ht="14.25" customHeight="1" x14ac:dyDescent="0.3">
      <c r="F569" s="46"/>
      <c r="G569" s="46"/>
    </row>
    <row r="570" spans="6:7" ht="14.25" customHeight="1" x14ac:dyDescent="0.3">
      <c r="F570" s="46"/>
      <c r="G570" s="46"/>
    </row>
    <row r="571" spans="6:7" ht="14.25" customHeight="1" x14ac:dyDescent="0.3">
      <c r="F571" s="46"/>
      <c r="G571" s="46"/>
    </row>
    <row r="572" spans="6:7" ht="14.25" customHeight="1" x14ac:dyDescent="0.3">
      <c r="F572" s="46"/>
      <c r="G572" s="46"/>
    </row>
    <row r="573" spans="6:7" ht="14.25" customHeight="1" x14ac:dyDescent="0.3">
      <c r="F573" s="46"/>
      <c r="G573" s="46"/>
    </row>
    <row r="574" spans="6:7" ht="14.25" customHeight="1" x14ac:dyDescent="0.3">
      <c r="F574" s="46"/>
      <c r="G574" s="46"/>
    </row>
    <row r="575" spans="6:7" ht="14.25" customHeight="1" x14ac:dyDescent="0.3">
      <c r="F575" s="46"/>
      <c r="G575" s="46"/>
    </row>
    <row r="576" spans="6:7" ht="14.25" customHeight="1" x14ac:dyDescent="0.3">
      <c r="F576" s="46"/>
      <c r="G576" s="46"/>
    </row>
    <row r="577" spans="6:7" ht="14.25" customHeight="1" x14ac:dyDescent="0.3">
      <c r="F577" s="46"/>
      <c r="G577" s="46"/>
    </row>
    <row r="578" spans="6:7" ht="14.25" customHeight="1" x14ac:dyDescent="0.3">
      <c r="F578" s="46"/>
      <c r="G578" s="46"/>
    </row>
    <row r="579" spans="6:7" ht="14.25" customHeight="1" x14ac:dyDescent="0.3">
      <c r="F579" s="46"/>
      <c r="G579" s="46"/>
    </row>
    <row r="580" spans="6:7" ht="14.25" customHeight="1" x14ac:dyDescent="0.3">
      <c r="F580" s="46"/>
      <c r="G580" s="46"/>
    </row>
    <row r="581" spans="6:7" ht="14.25" customHeight="1" x14ac:dyDescent="0.3">
      <c r="F581" s="46"/>
      <c r="G581" s="46"/>
    </row>
    <row r="582" spans="6:7" ht="14.25" customHeight="1" x14ac:dyDescent="0.3">
      <c r="F582" s="46"/>
      <c r="G582" s="46"/>
    </row>
    <row r="583" spans="6:7" ht="14.25" customHeight="1" x14ac:dyDescent="0.3">
      <c r="F583" s="46"/>
      <c r="G583" s="46"/>
    </row>
    <row r="584" spans="6:7" ht="14.25" customHeight="1" x14ac:dyDescent="0.3">
      <c r="F584" s="46"/>
      <c r="G584" s="46"/>
    </row>
    <row r="585" spans="6:7" ht="14.25" customHeight="1" x14ac:dyDescent="0.3">
      <c r="F585" s="46"/>
      <c r="G585" s="46"/>
    </row>
    <row r="586" spans="6:7" ht="14.25" customHeight="1" x14ac:dyDescent="0.3">
      <c r="F586" s="46"/>
      <c r="G586" s="46"/>
    </row>
    <row r="587" spans="6:7" ht="14.25" customHeight="1" x14ac:dyDescent="0.3">
      <c r="F587" s="46"/>
      <c r="G587" s="46"/>
    </row>
    <row r="588" spans="6:7" ht="14.25" customHeight="1" x14ac:dyDescent="0.3">
      <c r="F588" s="46"/>
      <c r="G588" s="46"/>
    </row>
    <row r="589" spans="6:7" ht="14.25" customHeight="1" x14ac:dyDescent="0.3">
      <c r="F589" s="46"/>
      <c r="G589" s="46"/>
    </row>
    <row r="590" spans="6:7" ht="14.25" customHeight="1" x14ac:dyDescent="0.3">
      <c r="F590" s="46"/>
      <c r="G590" s="46"/>
    </row>
    <row r="591" spans="6:7" ht="14.25" customHeight="1" x14ac:dyDescent="0.3">
      <c r="F591" s="46"/>
      <c r="G591" s="46"/>
    </row>
    <row r="592" spans="6:7" ht="14.25" customHeight="1" x14ac:dyDescent="0.3">
      <c r="F592" s="46"/>
      <c r="G592" s="46"/>
    </row>
    <row r="593" spans="6:7" ht="14.25" customHeight="1" x14ac:dyDescent="0.3">
      <c r="F593" s="46"/>
      <c r="G593" s="46"/>
    </row>
    <row r="594" spans="6:7" ht="14.25" customHeight="1" x14ac:dyDescent="0.3">
      <c r="F594" s="46"/>
      <c r="G594" s="46"/>
    </row>
    <row r="595" spans="6:7" ht="14.25" customHeight="1" x14ac:dyDescent="0.3">
      <c r="F595" s="46"/>
      <c r="G595" s="46"/>
    </row>
    <row r="596" spans="6:7" ht="14.25" customHeight="1" x14ac:dyDescent="0.3">
      <c r="F596" s="46"/>
      <c r="G596" s="46"/>
    </row>
    <row r="597" spans="6:7" ht="14.25" customHeight="1" x14ac:dyDescent="0.3">
      <c r="F597" s="46"/>
      <c r="G597" s="46"/>
    </row>
    <row r="598" spans="6:7" ht="14.25" customHeight="1" x14ac:dyDescent="0.3">
      <c r="F598" s="46"/>
      <c r="G598" s="46"/>
    </row>
    <row r="599" spans="6:7" ht="14.25" customHeight="1" x14ac:dyDescent="0.3">
      <c r="F599" s="46"/>
      <c r="G599" s="46"/>
    </row>
    <row r="600" spans="6:7" ht="14.25" customHeight="1" x14ac:dyDescent="0.3">
      <c r="F600" s="46"/>
      <c r="G600" s="46"/>
    </row>
    <row r="601" spans="6:7" ht="14.25" customHeight="1" x14ac:dyDescent="0.3">
      <c r="F601" s="46"/>
      <c r="G601" s="46"/>
    </row>
    <row r="602" spans="6:7" ht="14.25" customHeight="1" x14ac:dyDescent="0.3">
      <c r="F602" s="46"/>
      <c r="G602" s="46"/>
    </row>
    <row r="603" spans="6:7" ht="14.25" customHeight="1" x14ac:dyDescent="0.3">
      <c r="F603" s="46"/>
      <c r="G603" s="46"/>
    </row>
    <row r="604" spans="6:7" ht="14.25" customHeight="1" x14ac:dyDescent="0.3">
      <c r="F604" s="46"/>
      <c r="G604" s="46"/>
    </row>
    <row r="605" spans="6:7" ht="14.25" customHeight="1" x14ac:dyDescent="0.3">
      <c r="F605" s="46"/>
      <c r="G605" s="46"/>
    </row>
    <row r="606" spans="6:7" ht="14.25" customHeight="1" x14ac:dyDescent="0.3">
      <c r="F606" s="46"/>
      <c r="G606" s="46"/>
    </row>
    <row r="607" spans="6:7" ht="14.25" customHeight="1" x14ac:dyDescent="0.3">
      <c r="F607" s="46"/>
      <c r="G607" s="46"/>
    </row>
    <row r="608" spans="6:7" ht="14.25" customHeight="1" x14ac:dyDescent="0.3">
      <c r="F608" s="46"/>
      <c r="G608" s="46"/>
    </row>
    <row r="609" spans="6:7" ht="14.25" customHeight="1" x14ac:dyDescent="0.3">
      <c r="F609" s="46"/>
      <c r="G609" s="46"/>
    </row>
    <row r="610" spans="6:7" ht="14.25" customHeight="1" x14ac:dyDescent="0.3">
      <c r="F610" s="46"/>
      <c r="G610" s="46"/>
    </row>
    <row r="611" spans="6:7" ht="14.25" customHeight="1" x14ac:dyDescent="0.3">
      <c r="F611" s="46"/>
      <c r="G611" s="46"/>
    </row>
    <row r="612" spans="6:7" ht="14.25" customHeight="1" x14ac:dyDescent="0.3">
      <c r="F612" s="46"/>
      <c r="G612" s="46"/>
    </row>
    <row r="613" spans="6:7" ht="14.25" customHeight="1" x14ac:dyDescent="0.3">
      <c r="F613" s="46"/>
      <c r="G613" s="46"/>
    </row>
    <row r="614" spans="6:7" ht="14.25" customHeight="1" x14ac:dyDescent="0.3">
      <c r="F614" s="46"/>
      <c r="G614" s="46"/>
    </row>
    <row r="615" spans="6:7" ht="14.25" customHeight="1" x14ac:dyDescent="0.3">
      <c r="F615" s="46"/>
      <c r="G615" s="46"/>
    </row>
    <row r="616" spans="6:7" ht="14.25" customHeight="1" x14ac:dyDescent="0.3">
      <c r="F616" s="46"/>
      <c r="G616" s="46"/>
    </row>
    <row r="617" spans="6:7" ht="14.25" customHeight="1" x14ac:dyDescent="0.3">
      <c r="F617" s="46"/>
      <c r="G617" s="46"/>
    </row>
    <row r="618" spans="6:7" ht="14.25" customHeight="1" x14ac:dyDescent="0.3">
      <c r="F618" s="46"/>
      <c r="G618" s="46"/>
    </row>
    <row r="619" spans="6:7" ht="14.25" customHeight="1" x14ac:dyDescent="0.3">
      <c r="F619" s="46"/>
      <c r="G619" s="46"/>
    </row>
    <row r="620" spans="6:7" ht="14.25" customHeight="1" x14ac:dyDescent="0.3">
      <c r="F620" s="46"/>
      <c r="G620" s="46"/>
    </row>
    <row r="621" spans="6:7" ht="14.25" customHeight="1" x14ac:dyDescent="0.3">
      <c r="F621" s="46"/>
      <c r="G621" s="46"/>
    </row>
    <row r="622" spans="6:7" ht="14.25" customHeight="1" x14ac:dyDescent="0.3">
      <c r="F622" s="46"/>
      <c r="G622" s="46"/>
    </row>
    <row r="623" spans="6:7" ht="14.25" customHeight="1" x14ac:dyDescent="0.3">
      <c r="F623" s="46"/>
      <c r="G623" s="46"/>
    </row>
    <row r="624" spans="6:7" ht="14.25" customHeight="1" x14ac:dyDescent="0.3">
      <c r="F624" s="46"/>
      <c r="G624" s="46"/>
    </row>
    <row r="625" spans="6:7" ht="14.25" customHeight="1" x14ac:dyDescent="0.3">
      <c r="F625" s="46"/>
      <c r="G625" s="46"/>
    </row>
    <row r="626" spans="6:7" ht="14.25" customHeight="1" x14ac:dyDescent="0.3">
      <c r="F626" s="46"/>
      <c r="G626" s="46"/>
    </row>
    <row r="627" spans="6:7" ht="14.25" customHeight="1" x14ac:dyDescent="0.3">
      <c r="F627" s="46"/>
      <c r="G627" s="46"/>
    </row>
    <row r="628" spans="6:7" ht="14.25" customHeight="1" x14ac:dyDescent="0.3">
      <c r="F628" s="46"/>
      <c r="G628" s="46"/>
    </row>
    <row r="629" spans="6:7" ht="14.25" customHeight="1" x14ac:dyDescent="0.3">
      <c r="F629" s="46"/>
      <c r="G629" s="46"/>
    </row>
    <row r="630" spans="6:7" ht="14.25" customHeight="1" x14ac:dyDescent="0.3">
      <c r="F630" s="46"/>
      <c r="G630" s="46"/>
    </row>
    <row r="631" spans="6:7" ht="14.25" customHeight="1" x14ac:dyDescent="0.3">
      <c r="F631" s="46"/>
      <c r="G631" s="46"/>
    </row>
    <row r="632" spans="6:7" ht="14.25" customHeight="1" x14ac:dyDescent="0.3">
      <c r="F632" s="46"/>
      <c r="G632" s="46"/>
    </row>
    <row r="633" spans="6:7" ht="14.25" customHeight="1" x14ac:dyDescent="0.3">
      <c r="F633" s="46"/>
      <c r="G633" s="46"/>
    </row>
    <row r="634" spans="6:7" ht="14.25" customHeight="1" x14ac:dyDescent="0.3">
      <c r="F634" s="46"/>
      <c r="G634" s="46"/>
    </row>
    <row r="635" spans="6:7" ht="14.25" customHeight="1" x14ac:dyDescent="0.3">
      <c r="F635" s="46"/>
      <c r="G635" s="46"/>
    </row>
    <row r="636" spans="6:7" ht="14.25" customHeight="1" x14ac:dyDescent="0.3">
      <c r="F636" s="46"/>
      <c r="G636" s="46"/>
    </row>
    <row r="637" spans="6:7" ht="14.25" customHeight="1" x14ac:dyDescent="0.3">
      <c r="F637" s="46"/>
      <c r="G637" s="46"/>
    </row>
    <row r="638" spans="6:7" ht="14.25" customHeight="1" x14ac:dyDescent="0.3">
      <c r="F638" s="46"/>
      <c r="G638" s="46"/>
    </row>
    <row r="639" spans="6:7" ht="14.25" customHeight="1" x14ac:dyDescent="0.3">
      <c r="F639" s="46"/>
      <c r="G639" s="46"/>
    </row>
    <row r="640" spans="6:7" ht="14.25" customHeight="1" x14ac:dyDescent="0.3">
      <c r="F640" s="46"/>
      <c r="G640" s="46"/>
    </row>
    <row r="641" spans="6:7" ht="14.25" customHeight="1" x14ac:dyDescent="0.3">
      <c r="F641" s="46"/>
      <c r="G641" s="46"/>
    </row>
    <row r="642" spans="6:7" ht="14.25" customHeight="1" x14ac:dyDescent="0.3">
      <c r="F642" s="46"/>
      <c r="G642" s="46"/>
    </row>
    <row r="643" spans="6:7" ht="14.25" customHeight="1" x14ac:dyDescent="0.3">
      <c r="F643" s="46"/>
      <c r="G643" s="46"/>
    </row>
    <row r="644" spans="6:7" ht="14.25" customHeight="1" x14ac:dyDescent="0.3">
      <c r="F644" s="46"/>
      <c r="G644" s="46"/>
    </row>
    <row r="645" spans="6:7" ht="14.25" customHeight="1" x14ac:dyDescent="0.3">
      <c r="F645" s="46"/>
      <c r="G645" s="46"/>
    </row>
    <row r="646" spans="6:7" ht="14.25" customHeight="1" x14ac:dyDescent="0.3">
      <c r="F646" s="46"/>
      <c r="G646" s="46"/>
    </row>
    <row r="647" spans="6:7" ht="14.25" customHeight="1" x14ac:dyDescent="0.3">
      <c r="F647" s="46"/>
      <c r="G647" s="46"/>
    </row>
    <row r="648" spans="6:7" ht="14.25" customHeight="1" x14ac:dyDescent="0.3">
      <c r="F648" s="46"/>
      <c r="G648" s="46"/>
    </row>
    <row r="649" spans="6:7" ht="14.25" customHeight="1" x14ac:dyDescent="0.3">
      <c r="F649" s="46"/>
      <c r="G649" s="46"/>
    </row>
    <row r="650" spans="6:7" ht="14.25" customHeight="1" x14ac:dyDescent="0.3">
      <c r="F650" s="46"/>
      <c r="G650" s="46"/>
    </row>
    <row r="651" spans="6:7" ht="14.25" customHeight="1" x14ac:dyDescent="0.3">
      <c r="F651" s="46"/>
      <c r="G651" s="46"/>
    </row>
    <row r="652" spans="6:7" ht="14.25" customHeight="1" x14ac:dyDescent="0.3">
      <c r="F652" s="46"/>
      <c r="G652" s="46"/>
    </row>
    <row r="653" spans="6:7" ht="14.25" customHeight="1" x14ac:dyDescent="0.3">
      <c r="F653" s="46"/>
      <c r="G653" s="46"/>
    </row>
    <row r="654" spans="6:7" ht="14.25" customHeight="1" x14ac:dyDescent="0.3">
      <c r="F654" s="46"/>
      <c r="G654" s="46"/>
    </row>
    <row r="655" spans="6:7" ht="14.25" customHeight="1" x14ac:dyDescent="0.3">
      <c r="F655" s="46"/>
      <c r="G655" s="46"/>
    </row>
    <row r="656" spans="6:7" ht="14.25" customHeight="1" x14ac:dyDescent="0.3">
      <c r="F656" s="46"/>
      <c r="G656" s="46"/>
    </row>
    <row r="657" spans="6:7" ht="14.25" customHeight="1" x14ac:dyDescent="0.3">
      <c r="F657" s="46"/>
      <c r="G657" s="46"/>
    </row>
    <row r="658" spans="6:7" ht="14.25" customHeight="1" x14ac:dyDescent="0.3">
      <c r="F658" s="46"/>
      <c r="G658" s="46"/>
    </row>
    <row r="659" spans="6:7" ht="14.25" customHeight="1" x14ac:dyDescent="0.3">
      <c r="F659" s="46"/>
      <c r="G659" s="46"/>
    </row>
    <row r="660" spans="6:7" ht="14.25" customHeight="1" x14ac:dyDescent="0.3">
      <c r="F660" s="46"/>
      <c r="G660" s="46"/>
    </row>
    <row r="661" spans="6:7" ht="14.25" customHeight="1" x14ac:dyDescent="0.3">
      <c r="F661" s="46"/>
      <c r="G661" s="46"/>
    </row>
    <row r="662" spans="6:7" ht="14.25" customHeight="1" x14ac:dyDescent="0.3">
      <c r="F662" s="46"/>
      <c r="G662" s="46"/>
    </row>
    <row r="663" spans="6:7" ht="14.25" customHeight="1" x14ac:dyDescent="0.3">
      <c r="F663" s="46"/>
      <c r="G663" s="46"/>
    </row>
    <row r="664" spans="6:7" ht="14.25" customHeight="1" x14ac:dyDescent="0.3">
      <c r="F664" s="46"/>
      <c r="G664" s="46"/>
    </row>
    <row r="665" spans="6:7" ht="14.25" customHeight="1" x14ac:dyDescent="0.3">
      <c r="F665" s="46"/>
      <c r="G665" s="46"/>
    </row>
    <row r="666" spans="6:7" ht="14.25" customHeight="1" x14ac:dyDescent="0.3">
      <c r="F666" s="46"/>
      <c r="G666" s="46"/>
    </row>
    <row r="667" spans="6:7" ht="14.25" customHeight="1" x14ac:dyDescent="0.3">
      <c r="F667" s="46"/>
      <c r="G667" s="46"/>
    </row>
    <row r="668" spans="6:7" ht="14.25" customHeight="1" x14ac:dyDescent="0.3">
      <c r="F668" s="46"/>
      <c r="G668" s="46"/>
    </row>
    <row r="669" spans="6:7" ht="14.25" customHeight="1" x14ac:dyDescent="0.3">
      <c r="F669" s="46"/>
      <c r="G669" s="46"/>
    </row>
    <row r="670" spans="6:7" ht="14.25" customHeight="1" x14ac:dyDescent="0.3">
      <c r="F670" s="46"/>
      <c r="G670" s="46"/>
    </row>
    <row r="671" spans="6:7" ht="14.25" customHeight="1" x14ac:dyDescent="0.3">
      <c r="F671" s="46"/>
      <c r="G671" s="46"/>
    </row>
    <row r="672" spans="6:7" ht="14.25" customHeight="1" x14ac:dyDescent="0.3">
      <c r="F672" s="46"/>
      <c r="G672" s="46"/>
    </row>
    <row r="673" spans="6:7" ht="14.25" customHeight="1" x14ac:dyDescent="0.3">
      <c r="F673" s="46"/>
      <c r="G673" s="46"/>
    </row>
    <row r="674" spans="6:7" ht="14.25" customHeight="1" x14ac:dyDescent="0.3">
      <c r="F674" s="46"/>
      <c r="G674" s="46"/>
    </row>
    <row r="675" spans="6:7" ht="14.25" customHeight="1" x14ac:dyDescent="0.3">
      <c r="F675" s="46"/>
      <c r="G675" s="46"/>
    </row>
    <row r="676" spans="6:7" ht="14.25" customHeight="1" x14ac:dyDescent="0.3">
      <c r="F676" s="46"/>
      <c r="G676" s="46"/>
    </row>
    <row r="677" spans="6:7" ht="14.25" customHeight="1" x14ac:dyDescent="0.3">
      <c r="F677" s="46"/>
      <c r="G677" s="46"/>
    </row>
    <row r="678" spans="6:7" ht="14.25" customHeight="1" x14ac:dyDescent="0.3">
      <c r="F678" s="46"/>
      <c r="G678" s="46"/>
    </row>
    <row r="679" spans="6:7" ht="14.25" customHeight="1" x14ac:dyDescent="0.3">
      <c r="F679" s="46"/>
      <c r="G679" s="46"/>
    </row>
    <row r="680" spans="6:7" ht="14.25" customHeight="1" x14ac:dyDescent="0.3">
      <c r="F680" s="46"/>
      <c r="G680" s="46"/>
    </row>
    <row r="681" spans="6:7" ht="14.25" customHeight="1" x14ac:dyDescent="0.3">
      <c r="F681" s="46"/>
      <c r="G681" s="46"/>
    </row>
    <row r="682" spans="6:7" ht="14.25" customHeight="1" x14ac:dyDescent="0.3">
      <c r="F682" s="46"/>
      <c r="G682" s="46"/>
    </row>
    <row r="683" spans="6:7" ht="14.25" customHeight="1" x14ac:dyDescent="0.3">
      <c r="F683" s="46"/>
      <c r="G683" s="46"/>
    </row>
    <row r="684" spans="6:7" ht="14.25" customHeight="1" x14ac:dyDescent="0.3">
      <c r="F684" s="46"/>
      <c r="G684" s="46"/>
    </row>
    <row r="685" spans="6:7" ht="14.25" customHeight="1" x14ac:dyDescent="0.3">
      <c r="F685" s="46"/>
      <c r="G685" s="46"/>
    </row>
    <row r="686" spans="6:7" ht="14.25" customHeight="1" x14ac:dyDescent="0.3">
      <c r="F686" s="46"/>
      <c r="G686" s="46"/>
    </row>
    <row r="687" spans="6:7" ht="14.25" customHeight="1" x14ac:dyDescent="0.3">
      <c r="F687" s="46"/>
      <c r="G687" s="46"/>
    </row>
    <row r="688" spans="6:7" ht="14.25" customHeight="1" x14ac:dyDescent="0.3">
      <c r="F688" s="46"/>
      <c r="G688" s="46"/>
    </row>
    <row r="689" spans="6:7" ht="14.25" customHeight="1" x14ac:dyDescent="0.3">
      <c r="F689" s="46"/>
      <c r="G689" s="46"/>
    </row>
    <row r="690" spans="6:7" ht="14.25" customHeight="1" x14ac:dyDescent="0.3">
      <c r="F690" s="46"/>
      <c r="G690" s="46"/>
    </row>
    <row r="691" spans="6:7" ht="14.25" customHeight="1" x14ac:dyDescent="0.3">
      <c r="F691" s="46"/>
      <c r="G691" s="46"/>
    </row>
    <row r="692" spans="6:7" ht="14.25" customHeight="1" x14ac:dyDescent="0.3">
      <c r="F692" s="46"/>
      <c r="G692" s="46"/>
    </row>
    <row r="693" spans="6:7" ht="14.25" customHeight="1" x14ac:dyDescent="0.3">
      <c r="F693" s="46"/>
      <c r="G693" s="46"/>
    </row>
    <row r="694" spans="6:7" ht="14.25" customHeight="1" x14ac:dyDescent="0.3">
      <c r="F694" s="46"/>
      <c r="G694" s="46"/>
    </row>
    <row r="695" spans="6:7" ht="14.25" customHeight="1" x14ac:dyDescent="0.3">
      <c r="F695" s="46"/>
      <c r="G695" s="46"/>
    </row>
    <row r="696" spans="6:7" ht="14.25" customHeight="1" x14ac:dyDescent="0.3">
      <c r="F696" s="46"/>
      <c r="G696" s="46"/>
    </row>
    <row r="697" spans="6:7" ht="14.25" customHeight="1" x14ac:dyDescent="0.3">
      <c r="F697" s="46"/>
      <c r="G697" s="46"/>
    </row>
    <row r="698" spans="6:7" ht="14.25" customHeight="1" x14ac:dyDescent="0.3">
      <c r="F698" s="46"/>
      <c r="G698" s="46"/>
    </row>
    <row r="699" spans="6:7" ht="14.25" customHeight="1" x14ac:dyDescent="0.3">
      <c r="F699" s="46"/>
      <c r="G699" s="46"/>
    </row>
    <row r="700" spans="6:7" ht="14.25" customHeight="1" x14ac:dyDescent="0.3">
      <c r="F700" s="46"/>
      <c r="G700" s="46"/>
    </row>
    <row r="701" spans="6:7" ht="14.25" customHeight="1" x14ac:dyDescent="0.3">
      <c r="F701" s="46"/>
      <c r="G701" s="46"/>
    </row>
    <row r="702" spans="6:7" ht="14.25" customHeight="1" x14ac:dyDescent="0.3">
      <c r="F702" s="46"/>
      <c r="G702" s="46"/>
    </row>
    <row r="703" spans="6:7" ht="14.25" customHeight="1" x14ac:dyDescent="0.3">
      <c r="F703" s="46"/>
      <c r="G703" s="46"/>
    </row>
    <row r="704" spans="6:7" ht="14.25" customHeight="1" x14ac:dyDescent="0.3">
      <c r="F704" s="46"/>
      <c r="G704" s="46"/>
    </row>
    <row r="705" spans="6:7" ht="14.25" customHeight="1" x14ac:dyDescent="0.3">
      <c r="F705" s="46"/>
      <c r="G705" s="46"/>
    </row>
    <row r="706" spans="6:7" ht="14.25" customHeight="1" x14ac:dyDescent="0.3">
      <c r="F706" s="46"/>
      <c r="G706" s="46"/>
    </row>
    <row r="707" spans="6:7" ht="14.25" customHeight="1" x14ac:dyDescent="0.3">
      <c r="F707" s="46"/>
      <c r="G707" s="46"/>
    </row>
    <row r="708" spans="6:7" ht="14.25" customHeight="1" x14ac:dyDescent="0.3">
      <c r="F708" s="46"/>
      <c r="G708" s="46"/>
    </row>
    <row r="709" spans="6:7" ht="14.25" customHeight="1" x14ac:dyDescent="0.3">
      <c r="F709" s="46"/>
      <c r="G709" s="46"/>
    </row>
    <row r="710" spans="6:7" ht="14.25" customHeight="1" x14ac:dyDescent="0.3">
      <c r="F710" s="46"/>
      <c r="G710" s="46"/>
    </row>
    <row r="711" spans="6:7" ht="14.25" customHeight="1" x14ac:dyDescent="0.3">
      <c r="F711" s="46"/>
      <c r="G711" s="46"/>
    </row>
    <row r="712" spans="6:7" ht="14.25" customHeight="1" x14ac:dyDescent="0.3">
      <c r="F712" s="46"/>
      <c r="G712" s="46"/>
    </row>
    <row r="713" spans="6:7" ht="14.25" customHeight="1" x14ac:dyDescent="0.3">
      <c r="F713" s="46"/>
      <c r="G713" s="46"/>
    </row>
    <row r="714" spans="6:7" ht="14.25" customHeight="1" x14ac:dyDescent="0.3">
      <c r="F714" s="46"/>
      <c r="G714" s="46"/>
    </row>
    <row r="715" spans="6:7" ht="14.25" customHeight="1" x14ac:dyDescent="0.3">
      <c r="F715" s="46"/>
      <c r="G715" s="46"/>
    </row>
    <row r="716" spans="6:7" ht="14.25" customHeight="1" x14ac:dyDescent="0.3">
      <c r="F716" s="46"/>
      <c r="G716" s="46"/>
    </row>
    <row r="717" spans="6:7" ht="14.25" customHeight="1" x14ac:dyDescent="0.3">
      <c r="F717" s="46"/>
      <c r="G717" s="46"/>
    </row>
    <row r="718" spans="6:7" ht="14.25" customHeight="1" x14ac:dyDescent="0.3">
      <c r="F718" s="46"/>
      <c r="G718" s="46"/>
    </row>
    <row r="719" spans="6:7" ht="14.25" customHeight="1" x14ac:dyDescent="0.3">
      <c r="F719" s="46"/>
      <c r="G719" s="46"/>
    </row>
    <row r="720" spans="6:7" ht="14.25" customHeight="1" x14ac:dyDescent="0.3">
      <c r="F720" s="46"/>
      <c r="G720" s="46"/>
    </row>
    <row r="721" spans="6:7" ht="14.25" customHeight="1" x14ac:dyDescent="0.3">
      <c r="F721" s="46"/>
      <c r="G721" s="46"/>
    </row>
    <row r="722" spans="6:7" ht="14.25" customHeight="1" x14ac:dyDescent="0.3">
      <c r="F722" s="46"/>
      <c r="G722" s="46"/>
    </row>
    <row r="723" spans="6:7" ht="14.25" customHeight="1" x14ac:dyDescent="0.3">
      <c r="F723" s="46"/>
      <c r="G723" s="46"/>
    </row>
    <row r="724" spans="6:7" ht="14.25" customHeight="1" x14ac:dyDescent="0.3">
      <c r="F724" s="46"/>
      <c r="G724" s="46"/>
    </row>
    <row r="725" spans="6:7" ht="14.25" customHeight="1" x14ac:dyDescent="0.3">
      <c r="F725" s="46"/>
      <c r="G725" s="46"/>
    </row>
    <row r="726" spans="6:7" ht="14.25" customHeight="1" x14ac:dyDescent="0.3">
      <c r="F726" s="46"/>
      <c r="G726" s="46"/>
    </row>
    <row r="727" spans="6:7" ht="14.25" customHeight="1" x14ac:dyDescent="0.3">
      <c r="F727" s="46"/>
      <c r="G727" s="46"/>
    </row>
    <row r="728" spans="6:7" ht="14.25" customHeight="1" x14ac:dyDescent="0.3">
      <c r="F728" s="46"/>
      <c r="G728" s="46"/>
    </row>
    <row r="729" spans="6:7" ht="14.25" customHeight="1" x14ac:dyDescent="0.3">
      <c r="F729" s="46"/>
      <c r="G729" s="46"/>
    </row>
    <row r="730" spans="6:7" ht="14.25" customHeight="1" x14ac:dyDescent="0.3">
      <c r="F730" s="46"/>
      <c r="G730" s="46"/>
    </row>
    <row r="731" spans="6:7" ht="14.25" customHeight="1" x14ac:dyDescent="0.3">
      <c r="F731" s="46"/>
      <c r="G731" s="46"/>
    </row>
    <row r="732" spans="6:7" ht="14.25" customHeight="1" x14ac:dyDescent="0.3">
      <c r="F732" s="46"/>
      <c r="G732" s="46"/>
    </row>
    <row r="733" spans="6:7" ht="14.25" customHeight="1" x14ac:dyDescent="0.3">
      <c r="F733" s="46"/>
      <c r="G733" s="46"/>
    </row>
    <row r="734" spans="6:7" ht="14.25" customHeight="1" x14ac:dyDescent="0.3">
      <c r="F734" s="46"/>
      <c r="G734" s="46"/>
    </row>
    <row r="735" spans="6:7" ht="14.25" customHeight="1" x14ac:dyDescent="0.3">
      <c r="F735" s="46"/>
      <c r="G735" s="46"/>
    </row>
    <row r="736" spans="6:7" ht="14.25" customHeight="1" x14ac:dyDescent="0.3">
      <c r="F736" s="46"/>
      <c r="G736" s="46"/>
    </row>
    <row r="737" spans="6:7" ht="14.25" customHeight="1" x14ac:dyDescent="0.3">
      <c r="F737" s="46"/>
      <c r="G737" s="46"/>
    </row>
    <row r="738" spans="6:7" ht="14.25" customHeight="1" x14ac:dyDescent="0.3">
      <c r="F738" s="46"/>
      <c r="G738" s="46"/>
    </row>
    <row r="739" spans="6:7" ht="14.25" customHeight="1" x14ac:dyDescent="0.3">
      <c r="F739" s="46"/>
      <c r="G739" s="46"/>
    </row>
    <row r="740" spans="6:7" ht="14.25" customHeight="1" x14ac:dyDescent="0.3">
      <c r="F740" s="46"/>
      <c r="G740" s="46"/>
    </row>
    <row r="741" spans="6:7" ht="14.25" customHeight="1" x14ac:dyDescent="0.3">
      <c r="F741" s="46"/>
      <c r="G741" s="46"/>
    </row>
    <row r="742" spans="6:7" ht="14.25" customHeight="1" x14ac:dyDescent="0.3">
      <c r="F742" s="46"/>
      <c r="G742" s="46"/>
    </row>
    <row r="743" spans="6:7" ht="14.25" customHeight="1" x14ac:dyDescent="0.3">
      <c r="F743" s="46"/>
      <c r="G743" s="46"/>
    </row>
    <row r="744" spans="6:7" ht="14.25" customHeight="1" x14ac:dyDescent="0.3">
      <c r="F744" s="46"/>
      <c r="G744" s="46"/>
    </row>
    <row r="745" spans="6:7" ht="14.25" customHeight="1" x14ac:dyDescent="0.3">
      <c r="F745" s="46"/>
      <c r="G745" s="46"/>
    </row>
    <row r="746" spans="6:7" ht="14.25" customHeight="1" x14ac:dyDescent="0.3">
      <c r="F746" s="46"/>
      <c r="G746" s="46"/>
    </row>
    <row r="747" spans="6:7" ht="14.25" customHeight="1" x14ac:dyDescent="0.3">
      <c r="F747" s="46"/>
      <c r="G747" s="46"/>
    </row>
    <row r="748" spans="6:7" ht="14.25" customHeight="1" x14ac:dyDescent="0.3">
      <c r="F748" s="46"/>
      <c r="G748" s="46"/>
    </row>
    <row r="749" spans="6:7" ht="14.25" customHeight="1" x14ac:dyDescent="0.3">
      <c r="F749" s="46"/>
      <c r="G749" s="46"/>
    </row>
    <row r="750" spans="6:7" ht="14.25" customHeight="1" x14ac:dyDescent="0.3">
      <c r="F750" s="46"/>
      <c r="G750" s="46"/>
    </row>
    <row r="751" spans="6:7" ht="14.25" customHeight="1" x14ac:dyDescent="0.3">
      <c r="F751" s="46"/>
      <c r="G751" s="46"/>
    </row>
    <row r="752" spans="6:7" ht="14.25" customHeight="1" x14ac:dyDescent="0.3">
      <c r="F752" s="46"/>
      <c r="G752" s="46"/>
    </row>
    <row r="753" spans="6:7" ht="14.25" customHeight="1" x14ac:dyDescent="0.3">
      <c r="F753" s="46"/>
      <c r="G753" s="46"/>
    </row>
    <row r="754" spans="6:7" ht="14.25" customHeight="1" x14ac:dyDescent="0.3">
      <c r="F754" s="46"/>
      <c r="G754" s="46"/>
    </row>
    <row r="755" spans="6:7" ht="14.25" customHeight="1" x14ac:dyDescent="0.3">
      <c r="F755" s="46"/>
      <c r="G755" s="46"/>
    </row>
    <row r="756" spans="6:7" ht="14.25" customHeight="1" x14ac:dyDescent="0.3">
      <c r="F756" s="46"/>
      <c r="G756" s="46"/>
    </row>
    <row r="757" spans="6:7" ht="14.25" customHeight="1" x14ac:dyDescent="0.3">
      <c r="F757" s="46"/>
      <c r="G757" s="46"/>
    </row>
    <row r="758" spans="6:7" ht="14.25" customHeight="1" x14ac:dyDescent="0.3">
      <c r="F758" s="46"/>
      <c r="G758" s="46"/>
    </row>
    <row r="759" spans="6:7" ht="14.25" customHeight="1" x14ac:dyDescent="0.3">
      <c r="F759" s="46"/>
      <c r="G759" s="46"/>
    </row>
    <row r="760" spans="6:7" ht="14.25" customHeight="1" x14ac:dyDescent="0.3">
      <c r="F760" s="46"/>
      <c r="G760" s="46"/>
    </row>
    <row r="761" spans="6:7" ht="14.25" customHeight="1" x14ac:dyDescent="0.3">
      <c r="F761" s="46"/>
      <c r="G761" s="46"/>
    </row>
    <row r="762" spans="6:7" ht="14.25" customHeight="1" x14ac:dyDescent="0.3">
      <c r="F762" s="46"/>
      <c r="G762" s="46"/>
    </row>
    <row r="763" spans="6:7" ht="14.25" customHeight="1" x14ac:dyDescent="0.3">
      <c r="F763" s="46"/>
      <c r="G763" s="46"/>
    </row>
    <row r="764" spans="6:7" ht="14.25" customHeight="1" x14ac:dyDescent="0.3">
      <c r="F764" s="46"/>
      <c r="G764" s="46"/>
    </row>
    <row r="765" spans="6:7" ht="14.25" customHeight="1" x14ac:dyDescent="0.3">
      <c r="F765" s="46"/>
      <c r="G765" s="46"/>
    </row>
    <row r="766" spans="6:7" ht="14.25" customHeight="1" x14ac:dyDescent="0.3">
      <c r="F766" s="46"/>
      <c r="G766" s="46"/>
    </row>
    <row r="767" spans="6:7" ht="14.25" customHeight="1" x14ac:dyDescent="0.3">
      <c r="F767" s="46"/>
      <c r="G767" s="46"/>
    </row>
    <row r="768" spans="6:7" ht="14.25" customHeight="1" x14ac:dyDescent="0.3">
      <c r="F768" s="46"/>
      <c r="G768" s="46"/>
    </row>
    <row r="769" spans="6:7" ht="14.25" customHeight="1" x14ac:dyDescent="0.3">
      <c r="F769" s="46"/>
      <c r="G769" s="46"/>
    </row>
    <row r="770" spans="6:7" ht="14.25" customHeight="1" x14ac:dyDescent="0.3">
      <c r="F770" s="46"/>
      <c r="G770" s="46"/>
    </row>
    <row r="771" spans="6:7" ht="14.25" customHeight="1" x14ac:dyDescent="0.3">
      <c r="F771" s="46"/>
      <c r="G771" s="46"/>
    </row>
    <row r="772" spans="6:7" ht="14.25" customHeight="1" x14ac:dyDescent="0.3">
      <c r="F772" s="46"/>
      <c r="G772" s="46"/>
    </row>
    <row r="773" spans="6:7" ht="14.25" customHeight="1" x14ac:dyDescent="0.3">
      <c r="F773" s="46"/>
      <c r="G773" s="46"/>
    </row>
    <row r="774" spans="6:7" ht="14.25" customHeight="1" x14ac:dyDescent="0.3">
      <c r="F774" s="46"/>
      <c r="G774" s="46"/>
    </row>
    <row r="775" spans="6:7" ht="14.25" customHeight="1" x14ac:dyDescent="0.3">
      <c r="F775" s="46"/>
      <c r="G775" s="46"/>
    </row>
    <row r="776" spans="6:7" ht="14.25" customHeight="1" x14ac:dyDescent="0.3">
      <c r="F776" s="46"/>
      <c r="G776" s="46"/>
    </row>
    <row r="777" spans="6:7" ht="14.25" customHeight="1" x14ac:dyDescent="0.3">
      <c r="F777" s="46"/>
      <c r="G777" s="46"/>
    </row>
    <row r="778" spans="6:7" ht="14.25" customHeight="1" x14ac:dyDescent="0.3">
      <c r="F778" s="46"/>
      <c r="G778" s="46"/>
    </row>
    <row r="779" spans="6:7" ht="14.25" customHeight="1" x14ac:dyDescent="0.3">
      <c r="F779" s="46"/>
      <c r="G779" s="46"/>
    </row>
    <row r="780" spans="6:7" ht="14.25" customHeight="1" x14ac:dyDescent="0.3">
      <c r="F780" s="46"/>
      <c r="G780" s="46"/>
    </row>
    <row r="781" spans="6:7" ht="14.25" customHeight="1" x14ac:dyDescent="0.3">
      <c r="F781" s="46"/>
      <c r="G781" s="46"/>
    </row>
    <row r="782" spans="6:7" ht="14.25" customHeight="1" x14ac:dyDescent="0.3">
      <c r="F782" s="46"/>
      <c r="G782" s="46"/>
    </row>
    <row r="783" spans="6:7" ht="14.25" customHeight="1" x14ac:dyDescent="0.3">
      <c r="F783" s="46"/>
      <c r="G783" s="46"/>
    </row>
    <row r="784" spans="6:7" ht="14.25" customHeight="1" x14ac:dyDescent="0.3">
      <c r="F784" s="46"/>
      <c r="G784" s="46"/>
    </row>
    <row r="785" spans="6:7" ht="14.25" customHeight="1" x14ac:dyDescent="0.3">
      <c r="F785" s="46"/>
      <c r="G785" s="46"/>
    </row>
    <row r="786" spans="6:7" ht="14.25" customHeight="1" x14ac:dyDescent="0.3">
      <c r="F786" s="46"/>
      <c r="G786" s="46"/>
    </row>
    <row r="787" spans="6:7" ht="14.25" customHeight="1" x14ac:dyDescent="0.3">
      <c r="F787" s="46"/>
      <c r="G787" s="46"/>
    </row>
    <row r="788" spans="6:7" ht="14.25" customHeight="1" x14ac:dyDescent="0.3">
      <c r="F788" s="46"/>
      <c r="G788" s="46"/>
    </row>
    <row r="789" spans="6:7" ht="14.25" customHeight="1" x14ac:dyDescent="0.3">
      <c r="F789" s="46"/>
      <c r="G789" s="46"/>
    </row>
    <row r="790" spans="6:7" ht="14.25" customHeight="1" x14ac:dyDescent="0.3">
      <c r="F790" s="46"/>
      <c r="G790" s="46"/>
    </row>
    <row r="791" spans="6:7" ht="14.25" customHeight="1" x14ac:dyDescent="0.3">
      <c r="F791" s="46"/>
      <c r="G791" s="46"/>
    </row>
    <row r="792" spans="6:7" ht="14.25" customHeight="1" x14ac:dyDescent="0.3">
      <c r="F792" s="46"/>
      <c r="G792" s="46"/>
    </row>
    <row r="793" spans="6:7" ht="14.25" customHeight="1" x14ac:dyDescent="0.3">
      <c r="F793" s="46"/>
      <c r="G793" s="46"/>
    </row>
    <row r="794" spans="6:7" ht="14.25" customHeight="1" x14ac:dyDescent="0.3">
      <c r="F794" s="46"/>
      <c r="G794" s="46"/>
    </row>
    <row r="795" spans="6:7" ht="14.25" customHeight="1" x14ac:dyDescent="0.3">
      <c r="F795" s="46"/>
      <c r="G795" s="46"/>
    </row>
    <row r="796" spans="6:7" ht="14.25" customHeight="1" x14ac:dyDescent="0.3">
      <c r="F796" s="46"/>
      <c r="G796" s="46"/>
    </row>
    <row r="797" spans="6:7" ht="14.25" customHeight="1" x14ac:dyDescent="0.3">
      <c r="F797" s="46"/>
      <c r="G797" s="46"/>
    </row>
    <row r="798" spans="6:7" ht="14.25" customHeight="1" x14ac:dyDescent="0.3">
      <c r="F798" s="46"/>
      <c r="G798" s="46"/>
    </row>
    <row r="799" spans="6:7" ht="14.25" customHeight="1" x14ac:dyDescent="0.3">
      <c r="F799" s="46"/>
      <c r="G799" s="46"/>
    </row>
    <row r="800" spans="6:7" ht="14.25" customHeight="1" x14ac:dyDescent="0.3">
      <c r="F800" s="46"/>
      <c r="G800" s="46"/>
    </row>
    <row r="801" spans="6:7" ht="14.25" customHeight="1" x14ac:dyDescent="0.3">
      <c r="F801" s="46"/>
      <c r="G801" s="46"/>
    </row>
    <row r="802" spans="6:7" ht="14.25" customHeight="1" x14ac:dyDescent="0.3">
      <c r="F802" s="46"/>
      <c r="G802" s="46"/>
    </row>
    <row r="803" spans="6:7" ht="14.25" customHeight="1" x14ac:dyDescent="0.3">
      <c r="F803" s="46"/>
      <c r="G803" s="46"/>
    </row>
    <row r="804" spans="6:7" ht="14.25" customHeight="1" x14ac:dyDescent="0.3">
      <c r="F804" s="46"/>
      <c r="G804" s="46"/>
    </row>
    <row r="805" spans="6:7" ht="14.25" customHeight="1" x14ac:dyDescent="0.3">
      <c r="F805" s="46"/>
      <c r="G805" s="46"/>
    </row>
    <row r="806" spans="6:7" ht="14.25" customHeight="1" x14ac:dyDescent="0.3">
      <c r="F806" s="46"/>
      <c r="G806" s="46"/>
    </row>
    <row r="807" spans="6:7" ht="14.25" customHeight="1" x14ac:dyDescent="0.3">
      <c r="F807" s="46"/>
      <c r="G807" s="46"/>
    </row>
    <row r="808" spans="6:7" ht="14.25" customHeight="1" x14ac:dyDescent="0.3">
      <c r="F808" s="46"/>
      <c r="G808" s="46"/>
    </row>
    <row r="809" spans="6:7" ht="14.25" customHeight="1" x14ac:dyDescent="0.3">
      <c r="F809" s="46"/>
      <c r="G809" s="46"/>
    </row>
    <row r="810" spans="6:7" ht="14.25" customHeight="1" x14ac:dyDescent="0.3">
      <c r="F810" s="46"/>
      <c r="G810" s="46"/>
    </row>
    <row r="811" spans="6:7" ht="14.25" customHeight="1" x14ac:dyDescent="0.3">
      <c r="F811" s="46"/>
      <c r="G811" s="46"/>
    </row>
    <row r="812" spans="6:7" ht="14.25" customHeight="1" x14ac:dyDescent="0.3">
      <c r="F812" s="46"/>
      <c r="G812" s="46"/>
    </row>
    <row r="813" spans="6:7" ht="14.25" customHeight="1" x14ac:dyDescent="0.3">
      <c r="F813" s="46"/>
      <c r="G813" s="46"/>
    </row>
    <row r="814" spans="6:7" ht="14.25" customHeight="1" x14ac:dyDescent="0.3">
      <c r="F814" s="46"/>
      <c r="G814" s="46"/>
    </row>
    <row r="815" spans="6:7" ht="14.25" customHeight="1" x14ac:dyDescent="0.3">
      <c r="F815" s="46"/>
      <c r="G815" s="46"/>
    </row>
    <row r="816" spans="6:7" ht="14.25" customHeight="1" x14ac:dyDescent="0.3">
      <c r="F816" s="46"/>
      <c r="G816" s="46"/>
    </row>
    <row r="817" spans="6:7" ht="14.25" customHeight="1" x14ac:dyDescent="0.3">
      <c r="F817" s="46"/>
      <c r="G817" s="46"/>
    </row>
    <row r="818" spans="6:7" ht="14.25" customHeight="1" x14ac:dyDescent="0.3">
      <c r="F818" s="46"/>
      <c r="G818" s="46"/>
    </row>
    <row r="819" spans="6:7" ht="14.25" customHeight="1" x14ac:dyDescent="0.3">
      <c r="F819" s="46"/>
      <c r="G819" s="46"/>
    </row>
    <row r="820" spans="6:7" ht="14.25" customHeight="1" x14ac:dyDescent="0.3">
      <c r="F820" s="46"/>
      <c r="G820" s="46"/>
    </row>
    <row r="821" spans="6:7" ht="14.25" customHeight="1" x14ac:dyDescent="0.3">
      <c r="F821" s="46"/>
      <c r="G821" s="46"/>
    </row>
    <row r="822" spans="6:7" ht="14.25" customHeight="1" x14ac:dyDescent="0.3">
      <c r="F822" s="46"/>
      <c r="G822" s="46"/>
    </row>
    <row r="823" spans="6:7" ht="14.25" customHeight="1" x14ac:dyDescent="0.3">
      <c r="F823" s="46"/>
      <c r="G823" s="46"/>
    </row>
    <row r="824" spans="6:7" ht="14.25" customHeight="1" x14ac:dyDescent="0.3">
      <c r="F824" s="46"/>
      <c r="G824" s="46"/>
    </row>
    <row r="825" spans="6:7" ht="14.25" customHeight="1" x14ac:dyDescent="0.3">
      <c r="F825" s="46"/>
      <c r="G825" s="46"/>
    </row>
    <row r="826" spans="6:7" ht="14.25" customHeight="1" x14ac:dyDescent="0.3">
      <c r="F826" s="46"/>
      <c r="G826" s="46"/>
    </row>
    <row r="827" spans="6:7" ht="14.25" customHeight="1" x14ac:dyDescent="0.3">
      <c r="F827" s="46"/>
      <c r="G827" s="46"/>
    </row>
    <row r="828" spans="6:7" ht="14.25" customHeight="1" x14ac:dyDescent="0.3">
      <c r="F828" s="46"/>
      <c r="G828" s="46"/>
    </row>
    <row r="829" spans="6:7" ht="14.25" customHeight="1" x14ac:dyDescent="0.3">
      <c r="F829" s="46"/>
      <c r="G829" s="46"/>
    </row>
    <row r="830" spans="6:7" ht="14.25" customHeight="1" x14ac:dyDescent="0.3">
      <c r="F830" s="46"/>
      <c r="G830" s="46"/>
    </row>
    <row r="831" spans="6:7" ht="14.25" customHeight="1" x14ac:dyDescent="0.3">
      <c r="F831" s="46"/>
      <c r="G831" s="46"/>
    </row>
    <row r="832" spans="6:7" ht="14.25" customHeight="1" x14ac:dyDescent="0.3">
      <c r="F832" s="46"/>
      <c r="G832" s="46"/>
    </row>
    <row r="833" spans="6:7" ht="14.25" customHeight="1" x14ac:dyDescent="0.3">
      <c r="F833" s="46"/>
      <c r="G833" s="46"/>
    </row>
    <row r="834" spans="6:7" ht="14.25" customHeight="1" x14ac:dyDescent="0.3">
      <c r="F834" s="46"/>
      <c r="G834" s="46"/>
    </row>
    <row r="835" spans="6:7" ht="14.25" customHeight="1" x14ac:dyDescent="0.3">
      <c r="F835" s="46"/>
      <c r="G835" s="46"/>
    </row>
    <row r="836" spans="6:7" ht="14.25" customHeight="1" x14ac:dyDescent="0.3">
      <c r="F836" s="46"/>
      <c r="G836" s="46"/>
    </row>
    <row r="837" spans="6:7" ht="14.25" customHeight="1" x14ac:dyDescent="0.3">
      <c r="F837" s="46"/>
      <c r="G837" s="46"/>
    </row>
    <row r="838" spans="6:7" ht="14.25" customHeight="1" x14ac:dyDescent="0.3">
      <c r="F838" s="46"/>
      <c r="G838" s="46"/>
    </row>
    <row r="839" spans="6:7" ht="14.25" customHeight="1" x14ac:dyDescent="0.3">
      <c r="F839" s="46"/>
      <c r="G839" s="46"/>
    </row>
    <row r="840" spans="6:7" ht="14.25" customHeight="1" x14ac:dyDescent="0.3">
      <c r="F840" s="46"/>
      <c r="G840" s="46"/>
    </row>
    <row r="841" spans="6:7" ht="14.25" customHeight="1" x14ac:dyDescent="0.3">
      <c r="F841" s="46"/>
      <c r="G841" s="46"/>
    </row>
    <row r="842" spans="6:7" ht="14.25" customHeight="1" x14ac:dyDescent="0.3">
      <c r="F842" s="46"/>
      <c r="G842" s="46"/>
    </row>
    <row r="843" spans="6:7" ht="14.25" customHeight="1" x14ac:dyDescent="0.3">
      <c r="F843" s="46"/>
      <c r="G843" s="46"/>
    </row>
    <row r="844" spans="6:7" ht="14.25" customHeight="1" x14ac:dyDescent="0.3">
      <c r="F844" s="46"/>
      <c r="G844" s="46"/>
    </row>
    <row r="845" spans="6:7" ht="14.25" customHeight="1" x14ac:dyDescent="0.3">
      <c r="F845" s="46"/>
      <c r="G845" s="46"/>
    </row>
    <row r="846" spans="6:7" ht="14.25" customHeight="1" x14ac:dyDescent="0.3">
      <c r="F846" s="46"/>
      <c r="G846" s="46"/>
    </row>
    <row r="847" spans="6:7" ht="14.25" customHeight="1" x14ac:dyDescent="0.3">
      <c r="F847" s="46"/>
      <c r="G847" s="46"/>
    </row>
    <row r="848" spans="6:7" ht="14.25" customHeight="1" x14ac:dyDescent="0.3">
      <c r="F848" s="46"/>
      <c r="G848" s="46"/>
    </row>
    <row r="849" spans="6:7" ht="14.25" customHeight="1" x14ac:dyDescent="0.3">
      <c r="F849" s="46"/>
      <c r="G849" s="46"/>
    </row>
    <row r="850" spans="6:7" ht="14.25" customHeight="1" x14ac:dyDescent="0.3">
      <c r="F850" s="46"/>
      <c r="G850" s="46"/>
    </row>
    <row r="851" spans="6:7" ht="14.25" customHeight="1" x14ac:dyDescent="0.3">
      <c r="F851" s="46"/>
      <c r="G851" s="46"/>
    </row>
    <row r="852" spans="6:7" ht="14.25" customHeight="1" x14ac:dyDescent="0.3">
      <c r="F852" s="46"/>
      <c r="G852" s="46"/>
    </row>
    <row r="853" spans="6:7" ht="14.25" customHeight="1" x14ac:dyDescent="0.3">
      <c r="F853" s="46"/>
      <c r="G853" s="46"/>
    </row>
    <row r="854" spans="6:7" ht="14.25" customHeight="1" x14ac:dyDescent="0.3">
      <c r="F854" s="46"/>
      <c r="G854" s="46"/>
    </row>
    <row r="855" spans="6:7" ht="14.25" customHeight="1" x14ac:dyDescent="0.3">
      <c r="F855" s="46"/>
      <c r="G855" s="46"/>
    </row>
    <row r="856" spans="6:7" ht="14.25" customHeight="1" x14ac:dyDescent="0.3">
      <c r="F856" s="46"/>
      <c r="G856" s="46"/>
    </row>
    <row r="857" spans="6:7" ht="14.25" customHeight="1" x14ac:dyDescent="0.3">
      <c r="F857" s="46"/>
      <c r="G857" s="46"/>
    </row>
    <row r="858" spans="6:7" ht="14.25" customHeight="1" x14ac:dyDescent="0.3">
      <c r="F858" s="46"/>
      <c r="G858" s="46"/>
    </row>
    <row r="859" spans="6:7" ht="14.25" customHeight="1" x14ac:dyDescent="0.3">
      <c r="F859" s="46"/>
      <c r="G859" s="46"/>
    </row>
    <row r="860" spans="6:7" ht="14.25" customHeight="1" x14ac:dyDescent="0.3">
      <c r="F860" s="46"/>
      <c r="G860" s="46"/>
    </row>
    <row r="861" spans="6:7" ht="14.25" customHeight="1" x14ac:dyDescent="0.3">
      <c r="F861" s="46"/>
      <c r="G861" s="46"/>
    </row>
    <row r="862" spans="6:7" ht="14.25" customHeight="1" x14ac:dyDescent="0.3">
      <c r="F862" s="46"/>
      <c r="G862" s="46"/>
    </row>
    <row r="863" spans="6:7" ht="14.25" customHeight="1" x14ac:dyDescent="0.3">
      <c r="F863" s="46"/>
      <c r="G863" s="46"/>
    </row>
    <row r="864" spans="6:7" ht="14.25" customHeight="1" x14ac:dyDescent="0.3">
      <c r="F864" s="46"/>
      <c r="G864" s="46"/>
    </row>
    <row r="865" spans="6:7" ht="14.25" customHeight="1" x14ac:dyDescent="0.3">
      <c r="F865" s="46"/>
      <c r="G865" s="46"/>
    </row>
    <row r="866" spans="6:7" ht="14.25" customHeight="1" x14ac:dyDescent="0.3">
      <c r="F866" s="46"/>
      <c r="G866" s="46"/>
    </row>
    <row r="867" spans="6:7" ht="14.25" customHeight="1" x14ac:dyDescent="0.3">
      <c r="F867" s="46"/>
      <c r="G867" s="46"/>
    </row>
    <row r="868" spans="6:7" ht="14.25" customHeight="1" x14ac:dyDescent="0.3">
      <c r="F868" s="46"/>
      <c r="G868" s="46"/>
    </row>
    <row r="869" spans="6:7" ht="14.25" customHeight="1" x14ac:dyDescent="0.3">
      <c r="F869" s="46"/>
      <c r="G869" s="46"/>
    </row>
    <row r="870" spans="6:7" ht="14.25" customHeight="1" x14ac:dyDescent="0.3">
      <c r="F870" s="46"/>
      <c r="G870" s="46"/>
    </row>
    <row r="871" spans="6:7" ht="14.25" customHeight="1" x14ac:dyDescent="0.3">
      <c r="F871" s="46"/>
      <c r="G871" s="46"/>
    </row>
    <row r="872" spans="6:7" ht="14.25" customHeight="1" x14ac:dyDescent="0.3">
      <c r="F872" s="46"/>
      <c r="G872" s="46"/>
    </row>
    <row r="873" spans="6:7" ht="14.25" customHeight="1" x14ac:dyDescent="0.3">
      <c r="F873" s="46"/>
      <c r="G873" s="46"/>
    </row>
    <row r="874" spans="6:7" ht="14.25" customHeight="1" x14ac:dyDescent="0.3">
      <c r="F874" s="46"/>
      <c r="G874" s="46"/>
    </row>
    <row r="875" spans="6:7" ht="14.25" customHeight="1" x14ac:dyDescent="0.3">
      <c r="F875" s="46"/>
      <c r="G875" s="46"/>
    </row>
    <row r="876" spans="6:7" ht="14.25" customHeight="1" x14ac:dyDescent="0.3">
      <c r="F876" s="46"/>
      <c r="G876" s="46"/>
    </row>
    <row r="877" spans="6:7" ht="14.25" customHeight="1" x14ac:dyDescent="0.3">
      <c r="F877" s="46"/>
      <c r="G877" s="46"/>
    </row>
    <row r="878" spans="6:7" ht="14.25" customHeight="1" x14ac:dyDescent="0.3">
      <c r="F878" s="46"/>
      <c r="G878" s="46"/>
    </row>
    <row r="879" spans="6:7" ht="14.25" customHeight="1" x14ac:dyDescent="0.3">
      <c r="F879" s="46"/>
      <c r="G879" s="46"/>
    </row>
    <row r="880" spans="6:7" ht="14.25" customHeight="1" x14ac:dyDescent="0.3">
      <c r="F880" s="46"/>
      <c r="G880" s="46"/>
    </row>
    <row r="881" spans="6:7" ht="14.25" customHeight="1" x14ac:dyDescent="0.3">
      <c r="F881" s="46"/>
      <c r="G881" s="46"/>
    </row>
    <row r="882" spans="6:7" ht="14.25" customHeight="1" x14ac:dyDescent="0.3">
      <c r="F882" s="46"/>
      <c r="G882" s="46"/>
    </row>
    <row r="883" spans="6:7" ht="14.25" customHeight="1" x14ac:dyDescent="0.3">
      <c r="F883" s="46"/>
      <c r="G883" s="46"/>
    </row>
    <row r="884" spans="6:7" ht="14.25" customHeight="1" x14ac:dyDescent="0.3">
      <c r="F884" s="46"/>
      <c r="G884" s="46"/>
    </row>
    <row r="885" spans="6:7" ht="14.25" customHeight="1" x14ac:dyDescent="0.3">
      <c r="F885" s="46"/>
      <c r="G885" s="46"/>
    </row>
    <row r="886" spans="6:7" ht="14.25" customHeight="1" x14ac:dyDescent="0.3">
      <c r="F886" s="46"/>
      <c r="G886" s="46"/>
    </row>
    <row r="887" spans="6:7" ht="14.25" customHeight="1" x14ac:dyDescent="0.3">
      <c r="F887" s="46"/>
      <c r="G887" s="46"/>
    </row>
    <row r="888" spans="6:7" ht="14.25" customHeight="1" x14ac:dyDescent="0.3">
      <c r="F888" s="46"/>
      <c r="G888" s="46"/>
    </row>
    <row r="889" spans="6:7" ht="14.25" customHeight="1" x14ac:dyDescent="0.3">
      <c r="F889" s="46"/>
      <c r="G889" s="46"/>
    </row>
    <row r="890" spans="6:7" ht="14.25" customHeight="1" x14ac:dyDescent="0.3">
      <c r="F890" s="46"/>
      <c r="G890" s="46"/>
    </row>
    <row r="891" spans="6:7" ht="14.25" customHeight="1" x14ac:dyDescent="0.3">
      <c r="F891" s="46"/>
      <c r="G891" s="46"/>
    </row>
    <row r="892" spans="6:7" ht="14.25" customHeight="1" x14ac:dyDescent="0.3">
      <c r="F892" s="46"/>
      <c r="G892" s="46"/>
    </row>
    <row r="893" spans="6:7" ht="14.25" customHeight="1" x14ac:dyDescent="0.3">
      <c r="F893" s="46"/>
      <c r="G893" s="46"/>
    </row>
    <row r="894" spans="6:7" ht="14.25" customHeight="1" x14ac:dyDescent="0.3">
      <c r="F894" s="46"/>
      <c r="G894" s="46"/>
    </row>
    <row r="895" spans="6:7" ht="14.25" customHeight="1" x14ac:dyDescent="0.3">
      <c r="F895" s="46"/>
      <c r="G895" s="46"/>
    </row>
    <row r="896" spans="6:7" ht="14.25" customHeight="1" x14ac:dyDescent="0.3">
      <c r="F896" s="46"/>
      <c r="G896" s="46"/>
    </row>
    <row r="897" spans="6:7" ht="14.25" customHeight="1" x14ac:dyDescent="0.3">
      <c r="F897" s="46"/>
      <c r="G897" s="46"/>
    </row>
    <row r="898" spans="6:7" ht="14.25" customHeight="1" x14ac:dyDescent="0.3">
      <c r="F898" s="46"/>
      <c r="G898" s="46"/>
    </row>
    <row r="899" spans="6:7" ht="14.25" customHeight="1" x14ac:dyDescent="0.3">
      <c r="F899" s="46"/>
      <c r="G899" s="46"/>
    </row>
    <row r="900" spans="6:7" ht="14.25" customHeight="1" x14ac:dyDescent="0.3">
      <c r="F900" s="46"/>
      <c r="G900" s="46"/>
    </row>
    <row r="901" spans="6:7" ht="14.25" customHeight="1" x14ac:dyDescent="0.3">
      <c r="F901" s="46"/>
      <c r="G901" s="46"/>
    </row>
    <row r="902" spans="6:7" ht="14.25" customHeight="1" x14ac:dyDescent="0.3">
      <c r="F902" s="46"/>
      <c r="G902" s="46"/>
    </row>
    <row r="903" spans="6:7" ht="14.25" customHeight="1" x14ac:dyDescent="0.3">
      <c r="F903" s="46"/>
      <c r="G903" s="46"/>
    </row>
    <row r="904" spans="6:7" ht="14.25" customHeight="1" x14ac:dyDescent="0.3">
      <c r="F904" s="46"/>
      <c r="G904" s="46"/>
    </row>
    <row r="905" spans="6:7" ht="14.25" customHeight="1" x14ac:dyDescent="0.3">
      <c r="F905" s="46"/>
      <c r="G905" s="46"/>
    </row>
    <row r="906" spans="6:7" ht="14.25" customHeight="1" x14ac:dyDescent="0.3">
      <c r="F906" s="46"/>
      <c r="G906" s="46"/>
    </row>
    <row r="907" spans="6:7" ht="14.25" customHeight="1" x14ac:dyDescent="0.3">
      <c r="F907" s="46"/>
      <c r="G907" s="46"/>
    </row>
    <row r="908" spans="6:7" ht="14.25" customHeight="1" x14ac:dyDescent="0.3">
      <c r="F908" s="46"/>
      <c r="G908" s="46"/>
    </row>
    <row r="909" spans="6:7" ht="14.25" customHeight="1" x14ac:dyDescent="0.3">
      <c r="F909" s="46"/>
      <c r="G909" s="46"/>
    </row>
    <row r="910" spans="6:7" ht="14.25" customHeight="1" x14ac:dyDescent="0.3">
      <c r="F910" s="46"/>
      <c r="G910" s="46"/>
    </row>
    <row r="911" spans="6:7" ht="14.25" customHeight="1" x14ac:dyDescent="0.3">
      <c r="F911" s="46"/>
      <c r="G911" s="46"/>
    </row>
    <row r="912" spans="6:7" ht="14.25" customHeight="1" x14ac:dyDescent="0.3">
      <c r="F912" s="46"/>
      <c r="G912" s="46"/>
    </row>
    <row r="913" spans="6:7" ht="14.25" customHeight="1" x14ac:dyDescent="0.3">
      <c r="F913" s="46"/>
      <c r="G913" s="46"/>
    </row>
    <row r="914" spans="6:7" ht="14.25" customHeight="1" x14ac:dyDescent="0.3">
      <c r="F914" s="46"/>
      <c r="G914" s="46"/>
    </row>
    <row r="915" spans="6:7" ht="14.25" customHeight="1" x14ac:dyDescent="0.3">
      <c r="F915" s="46"/>
      <c r="G915" s="46"/>
    </row>
    <row r="916" spans="6:7" ht="14.25" customHeight="1" x14ac:dyDescent="0.3">
      <c r="F916" s="46"/>
      <c r="G916" s="46"/>
    </row>
    <row r="917" spans="6:7" ht="14.25" customHeight="1" x14ac:dyDescent="0.3">
      <c r="F917" s="46"/>
      <c r="G917" s="46"/>
    </row>
    <row r="918" spans="6:7" ht="14.25" customHeight="1" x14ac:dyDescent="0.3">
      <c r="F918" s="46"/>
      <c r="G918" s="46"/>
    </row>
    <row r="919" spans="6:7" ht="14.25" customHeight="1" x14ac:dyDescent="0.3">
      <c r="F919" s="46"/>
      <c r="G919" s="46"/>
    </row>
    <row r="920" spans="6:7" ht="14.25" customHeight="1" x14ac:dyDescent="0.3">
      <c r="F920" s="46"/>
      <c r="G920" s="46"/>
    </row>
    <row r="921" spans="6:7" ht="14.25" customHeight="1" x14ac:dyDescent="0.3">
      <c r="F921" s="46"/>
      <c r="G921" s="46"/>
    </row>
    <row r="922" spans="6:7" ht="14.25" customHeight="1" x14ac:dyDescent="0.3">
      <c r="F922" s="46"/>
      <c r="G922" s="46"/>
    </row>
    <row r="923" spans="6:7" ht="14.25" customHeight="1" x14ac:dyDescent="0.3">
      <c r="F923" s="46"/>
      <c r="G923" s="46"/>
    </row>
    <row r="924" spans="6:7" ht="14.25" customHeight="1" x14ac:dyDescent="0.3">
      <c r="F924" s="46"/>
      <c r="G924" s="46"/>
    </row>
    <row r="925" spans="6:7" ht="14.25" customHeight="1" x14ac:dyDescent="0.3">
      <c r="F925" s="46"/>
      <c r="G925" s="46"/>
    </row>
    <row r="926" spans="6:7" ht="14.25" customHeight="1" x14ac:dyDescent="0.3">
      <c r="F926" s="46"/>
      <c r="G926" s="46"/>
    </row>
    <row r="927" spans="6:7" ht="14.25" customHeight="1" x14ac:dyDescent="0.3">
      <c r="F927" s="46"/>
      <c r="G927" s="46"/>
    </row>
    <row r="928" spans="6:7" ht="14.25" customHeight="1" x14ac:dyDescent="0.3">
      <c r="F928" s="46"/>
      <c r="G928" s="46"/>
    </row>
    <row r="929" spans="6:7" ht="14.25" customHeight="1" x14ac:dyDescent="0.3">
      <c r="F929" s="46"/>
      <c r="G929" s="46"/>
    </row>
    <row r="930" spans="6:7" ht="14.25" customHeight="1" x14ac:dyDescent="0.3">
      <c r="F930" s="46"/>
      <c r="G930" s="46"/>
    </row>
    <row r="931" spans="6:7" ht="14.25" customHeight="1" x14ac:dyDescent="0.3">
      <c r="F931" s="46"/>
      <c r="G931" s="46"/>
    </row>
    <row r="932" spans="6:7" ht="14.25" customHeight="1" x14ac:dyDescent="0.3">
      <c r="F932" s="46"/>
      <c r="G932" s="46"/>
    </row>
    <row r="933" spans="6:7" ht="14.25" customHeight="1" x14ac:dyDescent="0.3">
      <c r="F933" s="46"/>
      <c r="G933" s="46"/>
    </row>
    <row r="934" spans="6:7" ht="14.25" customHeight="1" x14ac:dyDescent="0.3">
      <c r="F934" s="46"/>
      <c r="G934" s="46"/>
    </row>
    <row r="935" spans="6:7" ht="14.25" customHeight="1" x14ac:dyDescent="0.3">
      <c r="F935" s="46"/>
      <c r="G935" s="46"/>
    </row>
    <row r="936" spans="6:7" ht="14.25" customHeight="1" x14ac:dyDescent="0.3">
      <c r="F936" s="46"/>
      <c r="G936" s="46"/>
    </row>
    <row r="937" spans="6:7" ht="14.25" customHeight="1" x14ac:dyDescent="0.3">
      <c r="F937" s="46"/>
      <c r="G937" s="46"/>
    </row>
    <row r="938" spans="6:7" ht="14.25" customHeight="1" x14ac:dyDescent="0.3">
      <c r="F938" s="46"/>
      <c r="G938" s="46"/>
    </row>
    <row r="939" spans="6:7" ht="14.25" customHeight="1" x14ac:dyDescent="0.3">
      <c r="F939" s="46"/>
      <c r="G939" s="46"/>
    </row>
    <row r="940" spans="6:7" ht="14.25" customHeight="1" x14ac:dyDescent="0.3">
      <c r="F940" s="46"/>
      <c r="G940" s="46"/>
    </row>
    <row r="941" spans="6:7" ht="14.25" customHeight="1" x14ac:dyDescent="0.3">
      <c r="F941" s="46"/>
      <c r="G941" s="46"/>
    </row>
    <row r="942" spans="6:7" ht="14.25" customHeight="1" x14ac:dyDescent="0.3">
      <c r="F942" s="46"/>
      <c r="G942" s="46"/>
    </row>
    <row r="943" spans="6:7" ht="14.25" customHeight="1" x14ac:dyDescent="0.3">
      <c r="F943" s="46"/>
      <c r="G943" s="46"/>
    </row>
    <row r="944" spans="6:7" ht="14.25" customHeight="1" x14ac:dyDescent="0.3">
      <c r="F944" s="46"/>
      <c r="G944" s="46"/>
    </row>
    <row r="945" spans="6:7" ht="14.25" customHeight="1" x14ac:dyDescent="0.3">
      <c r="F945" s="46"/>
      <c r="G945" s="46"/>
    </row>
    <row r="946" spans="6:7" ht="14.25" customHeight="1" x14ac:dyDescent="0.3">
      <c r="F946" s="46"/>
      <c r="G946" s="46"/>
    </row>
    <row r="947" spans="6:7" ht="14.25" customHeight="1" x14ac:dyDescent="0.3">
      <c r="F947" s="46"/>
      <c r="G947" s="46"/>
    </row>
    <row r="948" spans="6:7" ht="14.25" customHeight="1" x14ac:dyDescent="0.3">
      <c r="F948" s="46"/>
      <c r="G948" s="46"/>
    </row>
    <row r="949" spans="6:7" ht="14.25" customHeight="1" x14ac:dyDescent="0.3">
      <c r="F949" s="46"/>
      <c r="G949" s="46"/>
    </row>
    <row r="950" spans="6:7" ht="14.25" customHeight="1" x14ac:dyDescent="0.3">
      <c r="F950" s="46"/>
      <c r="G950" s="46"/>
    </row>
    <row r="951" spans="6:7" ht="14.25" customHeight="1" x14ac:dyDescent="0.3">
      <c r="F951" s="46"/>
      <c r="G951" s="46"/>
    </row>
    <row r="952" spans="6:7" ht="14.25" customHeight="1" x14ac:dyDescent="0.3">
      <c r="F952" s="46"/>
      <c r="G952" s="46"/>
    </row>
    <row r="953" spans="6:7" ht="14.25" customHeight="1" x14ac:dyDescent="0.3">
      <c r="F953" s="46"/>
      <c r="G953" s="46"/>
    </row>
    <row r="954" spans="6:7" ht="14.25" customHeight="1" x14ac:dyDescent="0.3">
      <c r="F954" s="46"/>
      <c r="G954" s="46"/>
    </row>
    <row r="955" spans="6:7" ht="14.25" customHeight="1" x14ac:dyDescent="0.3">
      <c r="F955" s="46"/>
      <c r="G955" s="46"/>
    </row>
    <row r="956" spans="6:7" ht="14.25" customHeight="1" x14ac:dyDescent="0.3">
      <c r="F956" s="46"/>
      <c r="G956" s="46"/>
    </row>
    <row r="957" spans="6:7" ht="14.25" customHeight="1" x14ac:dyDescent="0.3">
      <c r="F957" s="46"/>
      <c r="G957" s="46"/>
    </row>
    <row r="958" spans="6:7" ht="14.25" customHeight="1" x14ac:dyDescent="0.3">
      <c r="F958" s="46"/>
      <c r="G958" s="46"/>
    </row>
    <row r="959" spans="6:7" ht="14.25" customHeight="1" x14ac:dyDescent="0.3">
      <c r="F959" s="46"/>
      <c r="G959" s="46"/>
    </row>
    <row r="960" spans="6:7" ht="14.25" customHeight="1" x14ac:dyDescent="0.3">
      <c r="F960" s="46"/>
      <c r="G960" s="46"/>
    </row>
    <row r="961" spans="6:7" ht="14.25" customHeight="1" x14ac:dyDescent="0.3">
      <c r="F961" s="46"/>
      <c r="G961" s="46"/>
    </row>
    <row r="962" spans="6:7" ht="14.25" customHeight="1" x14ac:dyDescent="0.3">
      <c r="F962" s="46"/>
      <c r="G962" s="46"/>
    </row>
    <row r="963" spans="6:7" ht="14.25" customHeight="1" x14ac:dyDescent="0.3">
      <c r="F963" s="46"/>
      <c r="G963" s="46"/>
    </row>
    <row r="964" spans="6:7" ht="14.25" customHeight="1" x14ac:dyDescent="0.3">
      <c r="F964" s="46"/>
      <c r="G964" s="46"/>
    </row>
    <row r="965" spans="6:7" ht="14.25" customHeight="1" x14ac:dyDescent="0.3">
      <c r="F965" s="46"/>
      <c r="G965" s="46"/>
    </row>
    <row r="966" spans="6:7" ht="14.25" customHeight="1" x14ac:dyDescent="0.3">
      <c r="F966" s="46"/>
      <c r="G966" s="46"/>
    </row>
    <row r="967" spans="6:7" ht="14.25" customHeight="1" x14ac:dyDescent="0.3">
      <c r="F967" s="46"/>
      <c r="G967" s="46"/>
    </row>
    <row r="968" spans="6:7" ht="14.25" customHeight="1" x14ac:dyDescent="0.3">
      <c r="F968" s="46"/>
      <c r="G968" s="46"/>
    </row>
    <row r="969" spans="6:7" ht="14.25" customHeight="1" x14ac:dyDescent="0.3">
      <c r="F969" s="46"/>
      <c r="G969" s="46"/>
    </row>
    <row r="970" spans="6:7" ht="14.25" customHeight="1" x14ac:dyDescent="0.3">
      <c r="F970" s="46"/>
      <c r="G970" s="46"/>
    </row>
    <row r="971" spans="6:7" ht="14.25" customHeight="1" x14ac:dyDescent="0.3">
      <c r="F971" s="46"/>
      <c r="G971" s="46"/>
    </row>
    <row r="972" spans="6:7" ht="14.25" customHeight="1" x14ac:dyDescent="0.3">
      <c r="F972" s="46"/>
      <c r="G972" s="46"/>
    </row>
    <row r="973" spans="6:7" ht="14.25" customHeight="1" x14ac:dyDescent="0.3">
      <c r="F973" s="46"/>
      <c r="G973" s="46"/>
    </row>
    <row r="974" spans="6:7" ht="14.25" customHeight="1" x14ac:dyDescent="0.3">
      <c r="F974" s="46"/>
      <c r="G974" s="46"/>
    </row>
    <row r="975" spans="6:7" ht="14.25" customHeight="1" x14ac:dyDescent="0.3">
      <c r="F975" s="46"/>
      <c r="G975" s="46"/>
    </row>
    <row r="976" spans="6:7" ht="14.25" customHeight="1" x14ac:dyDescent="0.3">
      <c r="F976" s="46"/>
      <c r="G976" s="46"/>
    </row>
    <row r="977" spans="6:7" ht="14.25" customHeight="1" x14ac:dyDescent="0.3">
      <c r="F977" s="46"/>
      <c r="G977" s="46"/>
    </row>
    <row r="978" spans="6:7" ht="14.25" customHeight="1" x14ac:dyDescent="0.3">
      <c r="F978" s="46"/>
      <c r="G978" s="46"/>
    </row>
    <row r="979" spans="6:7" ht="14.25" customHeight="1" x14ac:dyDescent="0.3">
      <c r="F979" s="46"/>
      <c r="G979" s="46"/>
    </row>
    <row r="980" spans="6:7" ht="14.25" customHeight="1" x14ac:dyDescent="0.3">
      <c r="F980" s="46"/>
      <c r="G980" s="46"/>
    </row>
    <row r="981" spans="6:7" ht="14.25" customHeight="1" x14ac:dyDescent="0.3">
      <c r="F981" s="46"/>
      <c r="G981" s="46"/>
    </row>
    <row r="982" spans="6:7" ht="14.25" customHeight="1" x14ac:dyDescent="0.3">
      <c r="F982" s="46"/>
      <c r="G982" s="46"/>
    </row>
    <row r="983" spans="6:7" ht="14.25" customHeight="1" x14ac:dyDescent="0.3">
      <c r="F983" s="46"/>
      <c r="G983" s="46"/>
    </row>
    <row r="984" spans="6:7" ht="14.25" customHeight="1" x14ac:dyDescent="0.3">
      <c r="F984" s="46"/>
      <c r="G984" s="46"/>
    </row>
    <row r="985" spans="6:7" ht="14.25" customHeight="1" x14ac:dyDescent="0.3">
      <c r="F985" s="46"/>
      <c r="G985" s="46"/>
    </row>
    <row r="986" spans="6:7" ht="14.25" customHeight="1" x14ac:dyDescent="0.3">
      <c r="F986" s="46"/>
      <c r="G986" s="46"/>
    </row>
    <row r="987" spans="6:7" ht="14.25" customHeight="1" x14ac:dyDescent="0.3">
      <c r="F987" s="46"/>
      <c r="G987" s="46"/>
    </row>
    <row r="988" spans="6:7" ht="14.25" customHeight="1" x14ac:dyDescent="0.3">
      <c r="F988" s="46"/>
      <c r="G988" s="46"/>
    </row>
    <row r="989" spans="6:7" ht="14.25" customHeight="1" x14ac:dyDescent="0.3">
      <c r="F989" s="46"/>
      <c r="G989" s="46"/>
    </row>
    <row r="990" spans="6:7" ht="14.25" customHeight="1" x14ac:dyDescent="0.3">
      <c r="F990" s="46"/>
      <c r="G990" s="46"/>
    </row>
    <row r="991" spans="6:7" ht="14.25" customHeight="1" x14ac:dyDescent="0.3">
      <c r="F991" s="46"/>
      <c r="G991" s="46"/>
    </row>
    <row r="992" spans="6:7" ht="14.25" customHeight="1" x14ac:dyDescent="0.3">
      <c r="F992" s="46"/>
      <c r="G992" s="46"/>
    </row>
    <row r="993" spans="6:7" ht="14.25" customHeight="1" x14ac:dyDescent="0.3">
      <c r="F993" s="46"/>
      <c r="G993" s="46"/>
    </row>
    <row r="994" spans="6:7" ht="14.25" customHeight="1" x14ac:dyDescent="0.3">
      <c r="F994" s="46"/>
      <c r="G994" s="46"/>
    </row>
    <row r="995" spans="6:7" ht="14.25" customHeight="1" x14ac:dyDescent="0.3">
      <c r="F995" s="46"/>
      <c r="G995" s="46"/>
    </row>
    <row r="996" spans="6:7" ht="14.25" customHeight="1" x14ac:dyDescent="0.3">
      <c r="F996" s="46"/>
      <c r="G996" s="46"/>
    </row>
    <row r="997" spans="6:7" ht="14.25" customHeight="1" x14ac:dyDescent="0.3">
      <c r="F997" s="46"/>
      <c r="G997" s="46"/>
    </row>
    <row r="998" spans="6:7" ht="14.25" customHeight="1" x14ac:dyDescent="0.3">
      <c r="F998" s="46"/>
      <c r="G998" s="46"/>
    </row>
    <row r="999" spans="6:7" ht="14.25" customHeight="1" x14ac:dyDescent="0.3">
      <c r="F999" s="46"/>
      <c r="G999" s="46"/>
    </row>
    <row r="1000" spans="6:7" ht="14.25" customHeight="1" x14ac:dyDescent="0.3">
      <c r="F1000" s="46"/>
      <c r="G1000" s="46"/>
    </row>
  </sheetData>
  <pageMargins left="0.70866141732283472" right="0.70866141732283472" top="0.74803149606299213" bottom="0.7480314960629921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pane ySplit="1" topLeftCell="A172" activePane="bottomLeft" state="frozen"/>
      <selection pane="bottomLeft" activeCell="D191" sqref="D191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1.109375" customWidth="1"/>
    <col min="5" max="5" width="16.88671875" customWidth="1"/>
    <col min="6" max="7" width="11.109375" customWidth="1"/>
    <col min="8" max="8" width="8.109375" customWidth="1"/>
    <col min="9" max="9" width="7" customWidth="1"/>
    <col min="10" max="10" width="35.44140625" customWidth="1"/>
    <col min="11" max="15" width="4.88671875" customWidth="1"/>
    <col min="16" max="16" width="9.109375" customWidth="1"/>
    <col min="17" max="17" width="5.88671875" customWidth="1"/>
    <col min="18" max="18" width="6.109375" customWidth="1"/>
    <col min="19" max="19" width="24.88671875" customWidth="1"/>
    <col min="20" max="20" width="17.88671875" customWidth="1"/>
    <col min="21" max="26" width="8.6640625" customWidth="1"/>
  </cols>
  <sheetData>
    <row r="1" spans="1:20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 t="s">
        <v>21</v>
      </c>
      <c r="I1" s="20"/>
      <c r="K1" s="21" t="s">
        <v>22</v>
      </c>
      <c r="L1" s="21" t="s">
        <v>23</v>
      </c>
      <c r="M1" s="21" t="s">
        <v>24</v>
      </c>
      <c r="N1" s="21" t="s">
        <v>25</v>
      </c>
      <c r="S1" s="22" t="s">
        <v>26</v>
      </c>
    </row>
    <row r="2" spans="1:20" ht="14.25" customHeight="1" x14ac:dyDescent="0.3">
      <c r="A2" s="23" t="s">
        <v>27</v>
      </c>
      <c r="B2" s="24" t="s">
        <v>136</v>
      </c>
      <c r="C2" s="25">
        <v>47</v>
      </c>
      <c r="D2" s="26" t="str">
        <f t="shared" ref="D2:D13" si="0">VLOOKUP(C2,$R$2:$T$14,2,FALSE)</f>
        <v>Tom Wilson</v>
      </c>
      <c r="E2" s="26" t="str">
        <f t="shared" ref="E2:E13" si="1">VLOOKUP(C2,$R$2:$T$14,3,FALSE)</f>
        <v>Lincolnshire</v>
      </c>
      <c r="F2" s="27" t="s">
        <v>526</v>
      </c>
      <c r="G2" s="28" t="s">
        <v>30</v>
      </c>
      <c r="H2" s="29">
        <v>8</v>
      </c>
      <c r="I2" s="20"/>
      <c r="J2" s="30" t="s">
        <v>31</v>
      </c>
      <c r="K2" s="31" t="str">
        <f t="shared" ref="K2:K9" si="2">IF($E2="","",IF(LEFT($E2,1)=$K$1,$H2,""))</f>
        <v/>
      </c>
      <c r="L2" s="31">
        <f t="shared" ref="L2:L9" si="3">IF($E2="","",IF(LEFT($E2,1)=$L$1,$H2,""))</f>
        <v>8</v>
      </c>
      <c r="M2" s="21" t="str">
        <f t="shared" ref="M2:M9" si="4">IF($E2="","",IF(LEFT($E2,1)=$M$1,$H2,""))</f>
        <v/>
      </c>
      <c r="N2" s="32" t="str">
        <f t="shared" ref="N2:N9" si="5">IF($E2="","",IF(LEFT($E2,1)=$N$1,$H2,""))</f>
        <v/>
      </c>
      <c r="R2" s="32">
        <v>9</v>
      </c>
      <c r="S2" s="25" t="s">
        <v>137</v>
      </c>
      <c r="T2" s="32" t="s">
        <v>2</v>
      </c>
    </row>
    <row r="3" spans="1:20" ht="14.25" customHeight="1" x14ac:dyDescent="0.3">
      <c r="A3" s="38" t="s">
        <v>33</v>
      </c>
      <c r="B3" s="24" t="s">
        <v>136</v>
      </c>
      <c r="C3" s="25">
        <v>48</v>
      </c>
      <c r="D3" s="26" t="str">
        <f t="shared" si="0"/>
        <v>F Giltinan</v>
      </c>
      <c r="E3" s="26" t="str">
        <f t="shared" si="1"/>
        <v>Lincolnshire</v>
      </c>
      <c r="F3" s="27" t="s">
        <v>528</v>
      </c>
      <c r="G3" s="28" t="s">
        <v>34</v>
      </c>
      <c r="H3" s="29">
        <v>7</v>
      </c>
      <c r="I3" s="20"/>
      <c r="K3" s="31" t="str">
        <f t="shared" si="2"/>
        <v/>
      </c>
      <c r="L3" s="31">
        <f t="shared" si="3"/>
        <v>7</v>
      </c>
      <c r="M3" s="31" t="str">
        <f t="shared" si="4"/>
        <v/>
      </c>
      <c r="N3" s="21" t="str">
        <f t="shared" si="5"/>
        <v/>
      </c>
      <c r="R3" s="32">
        <v>10</v>
      </c>
      <c r="S3" s="25" t="s">
        <v>138</v>
      </c>
      <c r="T3" s="32" t="s">
        <v>2</v>
      </c>
    </row>
    <row r="4" spans="1:20" ht="14.25" customHeight="1" x14ac:dyDescent="0.3">
      <c r="A4" s="33"/>
      <c r="B4" s="24" t="s">
        <v>136</v>
      </c>
      <c r="C4" s="25">
        <v>9</v>
      </c>
      <c r="D4" s="26" t="str">
        <f t="shared" si="0"/>
        <v>Alfie Olaore</v>
      </c>
      <c r="E4" s="26" t="str">
        <f t="shared" si="1"/>
        <v>Cambridgeshire</v>
      </c>
      <c r="F4" s="27" t="s">
        <v>532</v>
      </c>
      <c r="G4" s="28" t="s">
        <v>36</v>
      </c>
      <c r="H4" s="29">
        <v>6</v>
      </c>
      <c r="I4" s="20"/>
      <c r="J4" s="34" t="s">
        <v>37</v>
      </c>
      <c r="K4" s="31">
        <f t="shared" si="2"/>
        <v>6</v>
      </c>
      <c r="L4" s="31" t="str">
        <f t="shared" si="3"/>
        <v/>
      </c>
      <c r="M4" s="21" t="str">
        <f t="shared" si="4"/>
        <v/>
      </c>
      <c r="N4" s="32" t="str">
        <f t="shared" si="5"/>
        <v/>
      </c>
      <c r="R4" s="32" t="s">
        <v>38</v>
      </c>
      <c r="S4" s="32" t="s">
        <v>29</v>
      </c>
      <c r="T4" s="32" t="s">
        <v>2</v>
      </c>
    </row>
    <row r="5" spans="1:20" ht="14.25" customHeight="1" x14ac:dyDescent="0.3">
      <c r="A5" s="33"/>
      <c r="B5" s="24" t="s">
        <v>136</v>
      </c>
      <c r="C5" s="25">
        <v>55</v>
      </c>
      <c r="D5" s="26" t="str">
        <f t="shared" si="0"/>
        <v>William Fickling</v>
      </c>
      <c r="E5" s="26" t="str">
        <f t="shared" si="1"/>
        <v>Norfolk</v>
      </c>
      <c r="F5" s="27" t="s">
        <v>533</v>
      </c>
      <c r="G5" s="28" t="s">
        <v>40</v>
      </c>
      <c r="H5" s="29">
        <v>6</v>
      </c>
      <c r="I5" s="20"/>
      <c r="J5" s="34" t="s">
        <v>41</v>
      </c>
      <c r="K5" s="31" t="str">
        <f t="shared" si="2"/>
        <v/>
      </c>
      <c r="L5" s="31" t="str">
        <f t="shared" si="3"/>
        <v/>
      </c>
      <c r="M5" s="21">
        <f t="shared" si="4"/>
        <v>6</v>
      </c>
      <c r="N5" s="32" t="str">
        <f t="shared" si="5"/>
        <v/>
      </c>
      <c r="R5" s="32">
        <v>47</v>
      </c>
      <c r="S5" s="25" t="s">
        <v>139</v>
      </c>
      <c r="T5" s="32" t="s">
        <v>3</v>
      </c>
    </row>
    <row r="6" spans="1:20" ht="14.25" customHeight="1" x14ac:dyDescent="0.3">
      <c r="A6" s="33"/>
      <c r="B6" s="24" t="s">
        <v>136</v>
      </c>
      <c r="C6" s="25">
        <v>10</v>
      </c>
      <c r="D6" s="26" t="str">
        <f t="shared" si="0"/>
        <v>Oliver Newell</v>
      </c>
      <c r="E6" s="26" t="str">
        <f t="shared" si="1"/>
        <v>Cambridgeshire</v>
      </c>
      <c r="F6" s="27" t="s">
        <v>533</v>
      </c>
      <c r="G6" s="28" t="s">
        <v>43</v>
      </c>
      <c r="H6" s="29">
        <v>4</v>
      </c>
      <c r="I6" s="20"/>
      <c r="J6" s="34" t="s">
        <v>44</v>
      </c>
      <c r="K6" s="31">
        <f t="shared" si="2"/>
        <v>4</v>
      </c>
      <c r="L6" s="31" t="str">
        <f t="shared" si="3"/>
        <v/>
      </c>
      <c r="M6" s="21" t="str">
        <f t="shared" si="4"/>
        <v/>
      </c>
      <c r="N6" s="32" t="str">
        <f t="shared" si="5"/>
        <v/>
      </c>
      <c r="R6" s="32">
        <v>48</v>
      </c>
      <c r="S6" s="25" t="s">
        <v>140</v>
      </c>
      <c r="T6" s="32" t="s">
        <v>3</v>
      </c>
    </row>
    <row r="7" spans="1:20" ht="14.25" customHeight="1" x14ac:dyDescent="0.3">
      <c r="A7" s="33"/>
      <c r="B7" s="24" t="s">
        <v>136</v>
      </c>
      <c r="C7" s="25">
        <v>75</v>
      </c>
      <c r="D7" s="26" t="str">
        <f t="shared" si="0"/>
        <v>Kyle Garanganga</v>
      </c>
      <c r="E7" s="26" t="str">
        <f t="shared" si="1"/>
        <v>Suffolk</v>
      </c>
      <c r="F7" s="27" t="s">
        <v>534</v>
      </c>
      <c r="G7" s="28" t="s">
        <v>46</v>
      </c>
      <c r="H7" s="29">
        <v>3</v>
      </c>
      <c r="I7" s="20"/>
      <c r="J7" s="34" t="s">
        <v>47</v>
      </c>
      <c r="K7" s="31" t="str">
        <f t="shared" si="2"/>
        <v/>
      </c>
      <c r="L7" s="31" t="str">
        <f t="shared" si="3"/>
        <v/>
      </c>
      <c r="M7" s="21" t="str">
        <f t="shared" si="4"/>
        <v/>
      </c>
      <c r="N7" s="32">
        <f t="shared" si="5"/>
        <v>3</v>
      </c>
      <c r="R7" s="32" t="s">
        <v>48</v>
      </c>
      <c r="S7" s="32" t="s">
        <v>29</v>
      </c>
      <c r="T7" s="32" t="s">
        <v>3</v>
      </c>
    </row>
    <row r="8" spans="1:20" ht="14.25" customHeight="1" x14ac:dyDescent="0.3">
      <c r="A8" s="33"/>
      <c r="B8" s="24" t="s">
        <v>136</v>
      </c>
      <c r="C8" s="25">
        <v>56</v>
      </c>
      <c r="D8" s="26" t="str">
        <f t="shared" si="0"/>
        <v>TJ Taiwo</v>
      </c>
      <c r="E8" s="26" t="str">
        <f t="shared" si="1"/>
        <v>Norfolk</v>
      </c>
      <c r="F8" s="27" t="s">
        <v>534</v>
      </c>
      <c r="G8" s="28" t="s">
        <v>49</v>
      </c>
      <c r="H8" s="29">
        <v>2</v>
      </c>
      <c r="I8" s="20"/>
      <c r="K8" s="31" t="str">
        <f t="shared" si="2"/>
        <v/>
      </c>
      <c r="L8" s="31" t="str">
        <f t="shared" si="3"/>
        <v/>
      </c>
      <c r="M8" s="21">
        <f t="shared" si="4"/>
        <v>2</v>
      </c>
      <c r="N8" s="32" t="str">
        <f t="shared" si="5"/>
        <v/>
      </c>
      <c r="R8" s="32">
        <v>55</v>
      </c>
      <c r="S8" s="35" t="s">
        <v>141</v>
      </c>
      <c r="T8" s="32" t="s">
        <v>4</v>
      </c>
    </row>
    <row r="9" spans="1:20" ht="14.25" customHeight="1" x14ac:dyDescent="0.3">
      <c r="A9" s="33"/>
      <c r="B9" s="24" t="s">
        <v>136</v>
      </c>
      <c r="C9" s="25">
        <v>76</v>
      </c>
      <c r="D9" s="26" t="str">
        <f t="shared" si="0"/>
        <v>Oakley Donegal</v>
      </c>
      <c r="E9" s="26" t="str">
        <f t="shared" si="1"/>
        <v>Suffolk</v>
      </c>
      <c r="F9" s="27" t="s">
        <v>535</v>
      </c>
      <c r="G9" s="28" t="s">
        <v>51</v>
      </c>
      <c r="H9" s="29">
        <v>1</v>
      </c>
      <c r="I9" s="20"/>
      <c r="J9" s="36" t="s">
        <v>52</v>
      </c>
      <c r="K9" s="31" t="str">
        <f t="shared" si="2"/>
        <v/>
      </c>
      <c r="L9" s="31" t="str">
        <f t="shared" si="3"/>
        <v/>
      </c>
      <c r="M9" s="21" t="str">
        <f t="shared" si="4"/>
        <v/>
      </c>
      <c r="N9" s="32">
        <f t="shared" si="5"/>
        <v>1</v>
      </c>
      <c r="R9" s="32">
        <v>56</v>
      </c>
      <c r="S9" s="35" t="s">
        <v>142</v>
      </c>
      <c r="T9" s="32" t="s">
        <v>4</v>
      </c>
    </row>
    <row r="10" spans="1:20" ht="14.25" customHeight="1" x14ac:dyDescent="0.3">
      <c r="A10" s="33"/>
      <c r="B10" s="24" t="s">
        <v>136</v>
      </c>
      <c r="C10" s="25" t="s">
        <v>29</v>
      </c>
      <c r="D10" s="26">
        <f t="shared" si="0"/>
        <v>0</v>
      </c>
      <c r="E10" s="26" t="str">
        <f t="shared" si="1"/>
        <v>.</v>
      </c>
      <c r="F10" s="27"/>
      <c r="G10" s="28"/>
      <c r="H10" s="29"/>
      <c r="I10" s="20"/>
      <c r="J10" s="36" t="s">
        <v>54</v>
      </c>
      <c r="K10" s="31"/>
      <c r="L10" s="31"/>
      <c r="M10" s="21"/>
      <c r="R10" s="32" t="s">
        <v>55</v>
      </c>
      <c r="S10" s="32" t="s">
        <v>29</v>
      </c>
      <c r="T10" s="32" t="s">
        <v>4</v>
      </c>
    </row>
    <row r="11" spans="1:20" ht="14.25" customHeight="1" x14ac:dyDescent="0.3">
      <c r="A11" s="33"/>
      <c r="B11" s="24" t="s">
        <v>136</v>
      </c>
      <c r="C11" s="25" t="s">
        <v>29</v>
      </c>
      <c r="D11" s="26">
        <f t="shared" si="0"/>
        <v>0</v>
      </c>
      <c r="E11" s="26" t="str">
        <f t="shared" si="1"/>
        <v>.</v>
      </c>
      <c r="F11" s="27"/>
      <c r="G11" s="28"/>
      <c r="H11" s="29"/>
      <c r="I11" s="20"/>
      <c r="K11" s="31"/>
      <c r="L11" s="31"/>
      <c r="M11" s="21"/>
      <c r="R11" s="32">
        <v>75</v>
      </c>
      <c r="S11" s="37" t="s">
        <v>143</v>
      </c>
      <c r="T11" s="32" t="s">
        <v>5</v>
      </c>
    </row>
    <row r="12" spans="1:20" ht="14.25" customHeight="1" x14ac:dyDescent="0.3">
      <c r="A12" s="33"/>
      <c r="B12" s="24" t="s">
        <v>136</v>
      </c>
      <c r="C12" s="25" t="s">
        <v>29</v>
      </c>
      <c r="D12" s="26">
        <f t="shared" si="0"/>
        <v>0</v>
      </c>
      <c r="E12" s="26" t="str">
        <f t="shared" si="1"/>
        <v>.</v>
      </c>
      <c r="F12" s="27"/>
      <c r="G12" s="28"/>
      <c r="H12" s="29"/>
      <c r="I12" s="20"/>
      <c r="K12" s="31"/>
      <c r="L12" s="31"/>
      <c r="M12" s="21"/>
      <c r="R12" s="32">
        <v>76</v>
      </c>
      <c r="S12" s="37" t="s">
        <v>144</v>
      </c>
      <c r="T12" s="32" t="s">
        <v>5</v>
      </c>
    </row>
    <row r="13" spans="1:20" ht="14.25" customHeight="1" x14ac:dyDescent="0.3">
      <c r="A13" s="33"/>
      <c r="B13" s="24" t="s">
        <v>136</v>
      </c>
      <c r="C13" s="25" t="s">
        <v>29</v>
      </c>
      <c r="D13" s="26">
        <f t="shared" si="0"/>
        <v>0</v>
      </c>
      <c r="E13" s="26" t="str">
        <f t="shared" si="1"/>
        <v>.</v>
      </c>
      <c r="F13" s="27"/>
      <c r="G13" s="28"/>
      <c r="H13" s="29"/>
      <c r="I13" s="20"/>
      <c r="K13" s="31"/>
      <c r="L13" s="31"/>
      <c r="M13" s="21"/>
      <c r="R13" s="32" t="s">
        <v>58</v>
      </c>
      <c r="S13" s="32" t="s">
        <v>29</v>
      </c>
      <c r="T13" s="32" t="s">
        <v>5</v>
      </c>
    </row>
    <row r="14" spans="1:20" ht="14.25" customHeight="1" x14ac:dyDescent="0.3">
      <c r="A14" s="33"/>
      <c r="B14" s="24"/>
      <c r="C14" s="26"/>
      <c r="D14" s="26"/>
      <c r="E14" s="26"/>
      <c r="F14" s="27"/>
      <c r="G14" s="28"/>
      <c r="H14" s="29"/>
      <c r="I14" s="20"/>
      <c r="K14" s="31"/>
      <c r="L14" s="31"/>
      <c r="M14" s="21"/>
      <c r="R14" s="32" t="s">
        <v>29</v>
      </c>
      <c r="T14" s="32" t="s">
        <v>29</v>
      </c>
    </row>
    <row r="15" spans="1:20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K15" s="31"/>
      <c r="L15" s="31"/>
      <c r="M15" s="21"/>
    </row>
    <row r="16" spans="1:20" ht="14.25" customHeight="1" x14ac:dyDescent="0.3">
      <c r="A16" s="23" t="s">
        <v>59</v>
      </c>
      <c r="B16" s="24" t="s">
        <v>136</v>
      </c>
      <c r="C16" s="25">
        <v>47</v>
      </c>
      <c r="D16" s="26" t="str">
        <f t="shared" ref="D16:D27" si="6">VLOOKUP(C16,$R$16:$T$28,2,FALSE)</f>
        <v>Tom Wilson</v>
      </c>
      <c r="E16" s="26" t="str">
        <f t="shared" ref="E16:E27" si="7">VLOOKUP(C16,$R$2:$T$14,3,FALSE)</f>
        <v>Lincolnshire</v>
      </c>
      <c r="F16" s="27" t="s">
        <v>687</v>
      </c>
      <c r="G16" s="28" t="s">
        <v>30</v>
      </c>
      <c r="H16" s="29">
        <v>8</v>
      </c>
      <c r="I16" s="20"/>
      <c r="K16" s="31" t="str">
        <f t="shared" ref="K16:K23" si="8">IF($E16="","",IF(LEFT($E16,1)=$K$1,$H16,""))</f>
        <v/>
      </c>
      <c r="L16" s="31">
        <f t="shared" ref="L16:L23" si="9">IF($E16="","",IF(LEFT($E16,1)=$L$1,$H16,""))</f>
        <v>8</v>
      </c>
      <c r="M16" s="21" t="str">
        <f t="shared" ref="M16:M23" si="10">IF($E16="","",IF(LEFT($E16,1)=$M$1,$H16,""))</f>
        <v/>
      </c>
      <c r="N16" s="32" t="str">
        <f t="shared" ref="N16:N23" si="11">IF($E16="","",IF(LEFT($E16,1)=$N$1,$H16,""))</f>
        <v/>
      </c>
      <c r="R16" s="32">
        <v>9</v>
      </c>
      <c r="S16" s="25" t="s">
        <v>138</v>
      </c>
      <c r="T16" s="32" t="s">
        <v>2</v>
      </c>
    </row>
    <row r="17" spans="1:20" ht="14.25" customHeight="1" x14ac:dyDescent="0.3">
      <c r="A17" s="38" t="s">
        <v>33</v>
      </c>
      <c r="B17" s="24" t="s">
        <v>136</v>
      </c>
      <c r="C17" s="25">
        <v>75</v>
      </c>
      <c r="D17" s="26" t="str">
        <f t="shared" si="6"/>
        <v>Alex Marvel</v>
      </c>
      <c r="E17" s="26" t="str">
        <f t="shared" si="7"/>
        <v>Suffolk</v>
      </c>
      <c r="F17" s="27" t="s">
        <v>688</v>
      </c>
      <c r="G17" s="28" t="s">
        <v>34</v>
      </c>
      <c r="H17" s="29">
        <v>7</v>
      </c>
      <c r="I17" s="20"/>
      <c r="K17" s="31" t="str">
        <f t="shared" si="8"/>
        <v/>
      </c>
      <c r="L17" s="31" t="str">
        <f t="shared" si="9"/>
        <v/>
      </c>
      <c r="M17" s="21" t="str">
        <f t="shared" si="10"/>
        <v/>
      </c>
      <c r="N17" s="32">
        <f t="shared" si="11"/>
        <v>7</v>
      </c>
      <c r="R17" s="32">
        <v>10</v>
      </c>
      <c r="S17" s="25" t="s">
        <v>145</v>
      </c>
      <c r="T17" s="32" t="s">
        <v>2</v>
      </c>
    </row>
    <row r="18" spans="1:20" ht="14.25" customHeight="1" x14ac:dyDescent="0.3">
      <c r="A18" s="33"/>
      <c r="B18" s="24" t="s">
        <v>136</v>
      </c>
      <c r="C18" s="25">
        <v>55</v>
      </c>
      <c r="D18" s="26" t="str">
        <f t="shared" si="6"/>
        <v>William Fickling</v>
      </c>
      <c r="E18" s="26" t="str">
        <f t="shared" si="7"/>
        <v>Norfolk</v>
      </c>
      <c r="F18" s="27" t="s">
        <v>688</v>
      </c>
      <c r="G18" s="28" t="s">
        <v>36</v>
      </c>
      <c r="H18" s="29">
        <v>6</v>
      </c>
      <c r="I18" s="20"/>
      <c r="K18" s="31" t="str">
        <f t="shared" si="8"/>
        <v/>
      </c>
      <c r="L18" s="31" t="str">
        <f t="shared" si="9"/>
        <v/>
      </c>
      <c r="M18" s="21">
        <f t="shared" si="10"/>
        <v>6</v>
      </c>
      <c r="N18" s="32" t="str">
        <f t="shared" si="11"/>
        <v/>
      </c>
      <c r="R18" s="32" t="s">
        <v>38</v>
      </c>
      <c r="S18" s="32" t="s">
        <v>29</v>
      </c>
      <c r="T18" s="32" t="s">
        <v>2</v>
      </c>
    </row>
    <row r="19" spans="1:20" ht="14.25" customHeight="1" x14ac:dyDescent="0.3">
      <c r="A19" s="33"/>
      <c r="B19" s="24" t="s">
        <v>136</v>
      </c>
      <c r="C19" s="25">
        <v>10</v>
      </c>
      <c r="D19" s="26" t="str">
        <f t="shared" si="6"/>
        <v>Harvey Ahern-Sutliff</v>
      </c>
      <c r="E19" s="26" t="str">
        <f t="shared" si="7"/>
        <v>Cambridgeshire</v>
      </c>
      <c r="F19" s="27" t="s">
        <v>688</v>
      </c>
      <c r="G19" s="28" t="s">
        <v>40</v>
      </c>
      <c r="H19" s="29">
        <v>5</v>
      </c>
      <c r="I19" s="20"/>
      <c r="K19" s="31">
        <f t="shared" si="8"/>
        <v>5</v>
      </c>
      <c r="L19" s="31" t="str">
        <f t="shared" si="9"/>
        <v/>
      </c>
      <c r="M19" s="21" t="str">
        <f t="shared" si="10"/>
        <v/>
      </c>
      <c r="N19" s="32" t="str">
        <f t="shared" si="11"/>
        <v/>
      </c>
      <c r="R19" s="32">
        <v>47</v>
      </c>
      <c r="S19" s="25" t="s">
        <v>139</v>
      </c>
      <c r="T19" s="32" t="s">
        <v>3</v>
      </c>
    </row>
    <row r="20" spans="1:20" ht="14.25" customHeight="1" x14ac:dyDescent="0.3">
      <c r="A20" s="23"/>
      <c r="B20" s="24" t="s">
        <v>136</v>
      </c>
      <c r="C20" s="25">
        <v>9</v>
      </c>
      <c r="D20" s="26" t="str">
        <f t="shared" si="6"/>
        <v>Oliver Newell</v>
      </c>
      <c r="E20" s="26" t="str">
        <f t="shared" si="7"/>
        <v>Cambridgeshire</v>
      </c>
      <c r="F20" s="27" t="s">
        <v>690</v>
      </c>
      <c r="G20" s="28" t="s">
        <v>43</v>
      </c>
      <c r="H20" s="29">
        <v>4</v>
      </c>
      <c r="I20" s="20"/>
      <c r="K20" s="31">
        <f t="shared" si="8"/>
        <v>4</v>
      </c>
      <c r="L20" s="31" t="str">
        <f t="shared" si="9"/>
        <v/>
      </c>
      <c r="M20" s="21" t="str">
        <f t="shared" si="10"/>
        <v/>
      </c>
      <c r="N20" s="32" t="str">
        <f t="shared" si="11"/>
        <v/>
      </c>
      <c r="R20" s="32">
        <v>48</v>
      </c>
      <c r="S20" s="25" t="s">
        <v>146</v>
      </c>
      <c r="T20" s="32" t="s">
        <v>3</v>
      </c>
    </row>
    <row r="21" spans="1:20" ht="14.25" customHeight="1" x14ac:dyDescent="0.3">
      <c r="A21" s="33"/>
      <c r="B21" s="24" t="s">
        <v>136</v>
      </c>
      <c r="C21" s="25">
        <v>75</v>
      </c>
      <c r="D21" s="26" t="str">
        <f t="shared" si="6"/>
        <v>Alex Marvel</v>
      </c>
      <c r="E21" s="26" t="str">
        <f t="shared" si="7"/>
        <v>Suffolk</v>
      </c>
      <c r="F21" s="27" t="s">
        <v>628</v>
      </c>
      <c r="G21" s="28" t="s">
        <v>46</v>
      </c>
      <c r="H21" s="29">
        <v>3</v>
      </c>
      <c r="I21" s="20"/>
      <c r="K21" s="31" t="str">
        <f t="shared" si="8"/>
        <v/>
      </c>
      <c r="L21" s="31" t="str">
        <f t="shared" si="9"/>
        <v/>
      </c>
      <c r="M21" s="21" t="str">
        <f t="shared" si="10"/>
        <v/>
      </c>
      <c r="N21" s="32">
        <f t="shared" si="11"/>
        <v>3</v>
      </c>
      <c r="R21" s="32" t="s">
        <v>48</v>
      </c>
      <c r="S21" s="32" t="s">
        <v>29</v>
      </c>
      <c r="T21" s="32" t="s">
        <v>3</v>
      </c>
    </row>
    <row r="22" spans="1:20" ht="14.25" customHeight="1" x14ac:dyDescent="0.3">
      <c r="A22" s="33"/>
      <c r="B22" s="24" t="s">
        <v>136</v>
      </c>
      <c r="C22" s="25">
        <v>48</v>
      </c>
      <c r="D22" s="26" t="str">
        <f t="shared" si="6"/>
        <v>Oscar Tilly</v>
      </c>
      <c r="E22" s="26" t="str">
        <f t="shared" si="7"/>
        <v>Lincolnshire</v>
      </c>
      <c r="F22" s="27" t="s">
        <v>691</v>
      </c>
      <c r="G22" s="28" t="s">
        <v>49</v>
      </c>
      <c r="H22" s="39">
        <v>2</v>
      </c>
      <c r="I22" s="20"/>
      <c r="K22" s="31" t="str">
        <f t="shared" si="8"/>
        <v/>
      </c>
      <c r="L22" s="31">
        <f t="shared" si="9"/>
        <v>2</v>
      </c>
      <c r="M22" s="21" t="str">
        <f t="shared" si="10"/>
        <v/>
      </c>
      <c r="N22" s="32" t="str">
        <f t="shared" si="11"/>
        <v/>
      </c>
      <c r="R22" s="32">
        <v>55</v>
      </c>
      <c r="S22" s="35" t="s">
        <v>141</v>
      </c>
      <c r="T22" s="32" t="s">
        <v>4</v>
      </c>
    </row>
    <row r="23" spans="1:20" ht="14.25" customHeight="1" x14ac:dyDescent="0.3">
      <c r="A23" s="33"/>
      <c r="B23" s="24" t="s">
        <v>136</v>
      </c>
      <c r="C23" s="25">
        <v>56</v>
      </c>
      <c r="D23" s="26" t="s">
        <v>693</v>
      </c>
      <c r="E23" s="26" t="str">
        <f t="shared" si="7"/>
        <v>Norfolk</v>
      </c>
      <c r="F23" s="27" t="s">
        <v>692</v>
      </c>
      <c r="G23" s="28" t="s">
        <v>51</v>
      </c>
      <c r="H23" s="29">
        <v>1</v>
      </c>
      <c r="I23" s="20"/>
      <c r="K23" s="31" t="str">
        <f t="shared" si="8"/>
        <v/>
      </c>
      <c r="L23" s="31" t="str">
        <f t="shared" si="9"/>
        <v/>
      </c>
      <c r="M23" s="21">
        <f t="shared" si="10"/>
        <v>1</v>
      </c>
      <c r="N23" s="32" t="str">
        <f t="shared" si="11"/>
        <v/>
      </c>
      <c r="R23" s="32">
        <v>56</v>
      </c>
      <c r="S23" s="35" t="s">
        <v>142</v>
      </c>
      <c r="T23" s="32" t="s">
        <v>4</v>
      </c>
    </row>
    <row r="24" spans="1:20" ht="14.25" customHeight="1" x14ac:dyDescent="0.3">
      <c r="A24" s="33"/>
      <c r="B24" s="24" t="s">
        <v>136</v>
      </c>
      <c r="C24" s="25" t="s">
        <v>29</v>
      </c>
      <c r="D24" s="26">
        <f t="shared" si="6"/>
        <v>0</v>
      </c>
      <c r="E24" s="26" t="str">
        <f t="shared" si="7"/>
        <v>.</v>
      </c>
      <c r="F24" s="27"/>
      <c r="G24" s="28"/>
      <c r="H24" s="29"/>
      <c r="I24" s="20"/>
      <c r="K24" s="31"/>
      <c r="L24" s="31"/>
      <c r="M24" s="21"/>
      <c r="R24" s="32" t="s">
        <v>55</v>
      </c>
      <c r="S24" s="35" t="s">
        <v>147</v>
      </c>
      <c r="T24" s="32" t="s">
        <v>4</v>
      </c>
    </row>
    <row r="25" spans="1:20" ht="14.25" customHeight="1" x14ac:dyDescent="0.3">
      <c r="A25" s="33"/>
      <c r="B25" s="24" t="s">
        <v>136</v>
      </c>
      <c r="C25" s="25" t="s">
        <v>29</v>
      </c>
      <c r="D25" s="26">
        <f t="shared" si="6"/>
        <v>0</v>
      </c>
      <c r="E25" s="26" t="str">
        <f t="shared" si="7"/>
        <v>.</v>
      </c>
      <c r="F25" s="27"/>
      <c r="G25" s="28"/>
      <c r="H25" s="29"/>
      <c r="I25" s="20"/>
      <c r="K25" s="31"/>
      <c r="L25" s="31"/>
      <c r="M25" s="21"/>
      <c r="R25" s="32">
        <v>75</v>
      </c>
      <c r="S25" s="37" t="s">
        <v>148</v>
      </c>
      <c r="T25" s="32" t="s">
        <v>5</v>
      </c>
    </row>
    <row r="26" spans="1:20" ht="14.25" customHeight="1" x14ac:dyDescent="0.3">
      <c r="A26" s="33"/>
      <c r="B26" s="24" t="s">
        <v>136</v>
      </c>
      <c r="C26" s="25" t="s">
        <v>29</v>
      </c>
      <c r="D26" s="26">
        <f t="shared" si="6"/>
        <v>0</v>
      </c>
      <c r="E26" s="26" t="str">
        <f t="shared" si="7"/>
        <v>.</v>
      </c>
      <c r="F26" s="27"/>
      <c r="G26" s="28"/>
      <c r="H26" s="29"/>
      <c r="I26" s="20"/>
      <c r="K26" s="31"/>
      <c r="L26" s="31"/>
      <c r="M26" s="21"/>
      <c r="R26" s="32">
        <v>76</v>
      </c>
      <c r="S26" s="37" t="s">
        <v>149</v>
      </c>
      <c r="T26" s="32" t="s">
        <v>5</v>
      </c>
    </row>
    <row r="27" spans="1:20" ht="14.25" customHeight="1" x14ac:dyDescent="0.3">
      <c r="A27" s="33"/>
      <c r="B27" s="24" t="s">
        <v>136</v>
      </c>
      <c r="C27" s="25" t="s">
        <v>29</v>
      </c>
      <c r="D27" s="26">
        <f t="shared" si="6"/>
        <v>0</v>
      </c>
      <c r="E27" s="26" t="str">
        <f t="shared" si="7"/>
        <v>.</v>
      </c>
      <c r="F27" s="27"/>
      <c r="G27" s="28"/>
      <c r="H27" s="29"/>
      <c r="I27" s="20"/>
      <c r="K27" s="31"/>
      <c r="L27" s="31"/>
      <c r="M27" s="21"/>
      <c r="R27" s="32" t="s">
        <v>58</v>
      </c>
      <c r="S27" s="32" t="s">
        <v>29</v>
      </c>
      <c r="T27" s="32" t="s">
        <v>5</v>
      </c>
    </row>
    <row r="28" spans="1:20" ht="14.25" customHeight="1" x14ac:dyDescent="0.3">
      <c r="A28" s="33"/>
      <c r="B28" s="24"/>
      <c r="C28" s="26"/>
      <c r="D28" s="26"/>
      <c r="E28" s="26"/>
      <c r="F28" s="27"/>
      <c r="G28" s="28"/>
      <c r="H28" s="29"/>
      <c r="I28" s="20"/>
      <c r="K28" s="31"/>
      <c r="L28" s="31"/>
      <c r="M28" s="21"/>
      <c r="R28" s="32" t="s">
        <v>29</v>
      </c>
      <c r="T28" s="32" t="s">
        <v>29</v>
      </c>
    </row>
    <row r="29" spans="1:20" ht="14.25" customHeight="1" x14ac:dyDescent="0.3">
      <c r="A29" s="33"/>
      <c r="B29" s="24"/>
      <c r="C29" s="26"/>
      <c r="D29" s="26"/>
      <c r="E29" s="26"/>
      <c r="F29" s="27"/>
      <c r="G29" s="28"/>
      <c r="H29" s="29"/>
      <c r="I29" s="20"/>
      <c r="K29" s="31"/>
      <c r="L29" s="31"/>
      <c r="M29" s="21"/>
    </row>
    <row r="30" spans="1:20" ht="14.25" customHeight="1" x14ac:dyDescent="0.3">
      <c r="A30" s="23" t="s">
        <v>67</v>
      </c>
      <c r="B30" s="24" t="s">
        <v>136</v>
      </c>
      <c r="C30" s="25">
        <v>55</v>
      </c>
      <c r="D30" s="26" t="str">
        <f t="shared" ref="D30:D41" si="12">VLOOKUP(C30,$R$30:$T$42,2,FALSE)</f>
        <v>Luke Anderson</v>
      </c>
      <c r="E30" s="26" t="str">
        <f t="shared" ref="E30:E41" si="13">VLOOKUP(C30,$R$30:$T$42,3,FALSE)</f>
        <v>Norfolk</v>
      </c>
      <c r="F30" s="27" t="s">
        <v>606</v>
      </c>
      <c r="G30" s="28" t="s">
        <v>30</v>
      </c>
      <c r="H30" s="29">
        <v>8</v>
      </c>
      <c r="I30" s="20"/>
      <c r="K30" s="31" t="str">
        <f t="shared" ref="K30:K37" si="14">IF($E30="","",IF(LEFT($E30,1)=$K$1,$H30,""))</f>
        <v/>
      </c>
      <c r="L30" s="31" t="str">
        <f t="shared" ref="L30:L37" si="15">IF($E30="","",IF(LEFT($E30,1)=$L$1,$H30,""))</f>
        <v/>
      </c>
      <c r="M30" s="21">
        <f t="shared" ref="M30:M37" si="16">IF($E30="","",IF(LEFT($E30,1)=$M$1,$H30,""))</f>
        <v>8</v>
      </c>
      <c r="N30" s="32" t="str">
        <f t="shared" ref="N30:N37" si="17">IF($E30="","",IF(LEFT($E30,1)=$N$1,$H30,""))</f>
        <v/>
      </c>
      <c r="R30" s="32">
        <v>9</v>
      </c>
      <c r="S30" s="25" t="s">
        <v>150</v>
      </c>
      <c r="T30" s="32" t="s">
        <v>2</v>
      </c>
    </row>
    <row r="31" spans="1:20" ht="14.25" customHeight="1" x14ac:dyDescent="0.3">
      <c r="A31" s="33"/>
      <c r="B31" s="24" t="s">
        <v>136</v>
      </c>
      <c r="C31" s="25">
        <v>9</v>
      </c>
      <c r="D31" s="26" t="str">
        <f t="shared" si="12"/>
        <v>Oscar Tee</v>
      </c>
      <c r="E31" s="26" t="str">
        <f t="shared" si="13"/>
        <v>Cambridgeshire</v>
      </c>
      <c r="F31" s="27" t="s">
        <v>607</v>
      </c>
      <c r="G31" s="28" t="s">
        <v>34</v>
      </c>
      <c r="H31" s="29">
        <v>7</v>
      </c>
      <c r="I31" s="20"/>
      <c r="K31" s="31">
        <f t="shared" si="14"/>
        <v>7</v>
      </c>
      <c r="L31" s="31" t="str">
        <f t="shared" si="15"/>
        <v/>
      </c>
      <c r="M31" s="21" t="str">
        <f t="shared" si="16"/>
        <v/>
      </c>
      <c r="N31" s="32" t="str">
        <f t="shared" si="17"/>
        <v/>
      </c>
      <c r="R31" s="32">
        <v>10</v>
      </c>
      <c r="S31" s="25" t="s">
        <v>151</v>
      </c>
      <c r="T31" s="32" t="s">
        <v>2</v>
      </c>
    </row>
    <row r="32" spans="1:20" ht="14.25" customHeight="1" x14ac:dyDescent="0.3">
      <c r="A32" s="33"/>
      <c r="B32" s="24" t="s">
        <v>136</v>
      </c>
      <c r="C32" s="25">
        <v>48</v>
      </c>
      <c r="D32" s="26" t="str">
        <f t="shared" si="12"/>
        <v>Oliver Ellis</v>
      </c>
      <c r="E32" s="26" t="str">
        <f t="shared" si="13"/>
        <v>Lincolnshire</v>
      </c>
      <c r="F32" s="27" t="s">
        <v>608</v>
      </c>
      <c r="G32" s="28" t="s">
        <v>36</v>
      </c>
      <c r="H32" s="29">
        <v>6</v>
      </c>
      <c r="I32" s="20"/>
      <c r="K32" s="31" t="str">
        <f t="shared" si="14"/>
        <v/>
      </c>
      <c r="L32" s="31">
        <f t="shared" si="15"/>
        <v>6</v>
      </c>
      <c r="M32" s="21" t="str">
        <f t="shared" si="16"/>
        <v/>
      </c>
      <c r="N32" s="32" t="str">
        <f t="shared" si="17"/>
        <v/>
      </c>
      <c r="R32" s="32" t="s">
        <v>38</v>
      </c>
      <c r="S32" s="32" t="s">
        <v>29</v>
      </c>
      <c r="T32" s="32" t="s">
        <v>2</v>
      </c>
    </row>
    <row r="33" spans="1:20" ht="14.25" customHeight="1" x14ac:dyDescent="0.3">
      <c r="A33" s="33"/>
      <c r="B33" s="24" t="s">
        <v>136</v>
      </c>
      <c r="C33" s="25">
        <v>47</v>
      </c>
      <c r="D33" s="26" t="str">
        <f t="shared" si="12"/>
        <v>Harry Barker</v>
      </c>
      <c r="E33" s="26" t="str">
        <f t="shared" si="13"/>
        <v>Lincolnshire</v>
      </c>
      <c r="F33" s="27" t="s">
        <v>609</v>
      </c>
      <c r="G33" s="28" t="s">
        <v>40</v>
      </c>
      <c r="H33" s="29">
        <v>5</v>
      </c>
      <c r="I33" s="20"/>
      <c r="K33" s="31" t="str">
        <f t="shared" si="14"/>
        <v/>
      </c>
      <c r="L33" s="31">
        <f t="shared" si="15"/>
        <v>5</v>
      </c>
      <c r="M33" s="21" t="str">
        <f t="shared" si="16"/>
        <v/>
      </c>
      <c r="N33" s="32" t="str">
        <f t="shared" si="17"/>
        <v/>
      </c>
      <c r="R33" s="32">
        <v>47</v>
      </c>
      <c r="S33" s="25" t="s">
        <v>152</v>
      </c>
      <c r="T33" s="32" t="s">
        <v>3</v>
      </c>
    </row>
    <row r="34" spans="1:20" ht="14.25" customHeight="1" x14ac:dyDescent="0.3">
      <c r="A34" s="33"/>
      <c r="B34" s="24" t="s">
        <v>136</v>
      </c>
      <c r="C34" s="25">
        <v>56</v>
      </c>
      <c r="D34" s="26" t="str">
        <f t="shared" si="12"/>
        <v>Harrison Sanford-Clark</v>
      </c>
      <c r="E34" s="26" t="str">
        <f t="shared" si="13"/>
        <v>Norfolk</v>
      </c>
      <c r="F34" s="27" t="s">
        <v>610</v>
      </c>
      <c r="G34" s="28" t="s">
        <v>43</v>
      </c>
      <c r="H34" s="29">
        <v>4</v>
      </c>
      <c r="I34" s="20"/>
      <c r="K34" s="31" t="str">
        <f t="shared" si="14"/>
        <v/>
      </c>
      <c r="L34" s="31" t="str">
        <f t="shared" si="15"/>
        <v/>
      </c>
      <c r="M34" s="21">
        <f t="shared" si="16"/>
        <v>4</v>
      </c>
      <c r="N34" s="32" t="str">
        <f t="shared" si="17"/>
        <v/>
      </c>
      <c r="R34" s="32">
        <v>48</v>
      </c>
      <c r="S34" s="25" t="s">
        <v>153</v>
      </c>
      <c r="T34" s="32" t="s">
        <v>3</v>
      </c>
    </row>
    <row r="35" spans="1:20" ht="14.25" customHeight="1" x14ac:dyDescent="0.3">
      <c r="A35" s="33"/>
      <c r="B35" s="24" t="s">
        <v>136</v>
      </c>
      <c r="C35" s="25">
        <v>10</v>
      </c>
      <c r="D35" s="26" t="str">
        <f t="shared" si="12"/>
        <v>Samuel Pryke</v>
      </c>
      <c r="E35" s="26" t="str">
        <f t="shared" si="13"/>
        <v>Cambridgeshire</v>
      </c>
      <c r="F35" s="27" t="s">
        <v>611</v>
      </c>
      <c r="G35" s="28" t="s">
        <v>46</v>
      </c>
      <c r="H35" s="29">
        <v>3</v>
      </c>
      <c r="I35" s="20"/>
      <c r="K35" s="31">
        <f t="shared" si="14"/>
        <v>3</v>
      </c>
      <c r="L35" s="31" t="str">
        <f t="shared" si="15"/>
        <v/>
      </c>
      <c r="M35" s="21" t="str">
        <f t="shared" si="16"/>
        <v/>
      </c>
      <c r="N35" s="32" t="str">
        <f t="shared" si="17"/>
        <v/>
      </c>
      <c r="R35" s="32" t="s">
        <v>48</v>
      </c>
      <c r="S35" s="32" t="s">
        <v>29</v>
      </c>
      <c r="T35" s="32" t="s">
        <v>3</v>
      </c>
    </row>
    <row r="36" spans="1:20" ht="14.25" customHeight="1" x14ac:dyDescent="0.3">
      <c r="A36" s="33"/>
      <c r="B36" s="24" t="s">
        <v>136</v>
      </c>
      <c r="C36" s="25">
        <v>75</v>
      </c>
      <c r="D36" s="26" t="str">
        <f t="shared" si="12"/>
        <v>Ruru Alegeh</v>
      </c>
      <c r="E36" s="26" t="str">
        <f t="shared" si="13"/>
        <v>Suffolk</v>
      </c>
      <c r="F36" s="27" t="s">
        <v>612</v>
      </c>
      <c r="G36" s="28" t="s">
        <v>49</v>
      </c>
      <c r="H36" s="39">
        <v>2</v>
      </c>
      <c r="I36" s="20"/>
      <c r="K36" s="31" t="str">
        <f t="shared" si="14"/>
        <v/>
      </c>
      <c r="L36" s="31" t="str">
        <f t="shared" si="15"/>
        <v/>
      </c>
      <c r="M36" s="21" t="str">
        <f t="shared" si="16"/>
        <v/>
      </c>
      <c r="N36" s="32">
        <f t="shared" si="17"/>
        <v>2</v>
      </c>
      <c r="R36" s="32">
        <v>55</v>
      </c>
      <c r="S36" s="35" t="s">
        <v>154</v>
      </c>
      <c r="T36" s="32" t="s">
        <v>4</v>
      </c>
    </row>
    <row r="37" spans="1:20" ht="14.25" customHeight="1" x14ac:dyDescent="0.3">
      <c r="A37" s="33"/>
      <c r="B37" s="24" t="s">
        <v>136</v>
      </c>
      <c r="C37" s="25" t="s">
        <v>29</v>
      </c>
      <c r="D37" s="26">
        <f t="shared" si="12"/>
        <v>0</v>
      </c>
      <c r="E37" s="26" t="str">
        <f t="shared" si="13"/>
        <v>.</v>
      </c>
      <c r="F37" s="27"/>
      <c r="G37" s="28" t="s">
        <v>51</v>
      </c>
      <c r="H37" s="29">
        <v>1</v>
      </c>
      <c r="I37" s="20"/>
      <c r="K37" s="31" t="str">
        <f t="shared" si="14"/>
        <v/>
      </c>
      <c r="L37" s="31" t="str">
        <f t="shared" si="15"/>
        <v/>
      </c>
      <c r="M37" s="21" t="str">
        <f t="shared" si="16"/>
        <v/>
      </c>
      <c r="N37" s="32" t="str">
        <f t="shared" si="17"/>
        <v/>
      </c>
      <c r="R37" s="32">
        <v>56</v>
      </c>
      <c r="S37" s="35" t="s">
        <v>155</v>
      </c>
      <c r="T37" s="32" t="s">
        <v>4</v>
      </c>
    </row>
    <row r="38" spans="1:20" ht="14.25" customHeight="1" x14ac:dyDescent="0.3">
      <c r="A38" s="33"/>
      <c r="B38" s="24" t="s">
        <v>136</v>
      </c>
      <c r="C38" s="25" t="s">
        <v>29</v>
      </c>
      <c r="D38" s="26">
        <f t="shared" si="12"/>
        <v>0</v>
      </c>
      <c r="E38" s="26" t="str">
        <f t="shared" si="13"/>
        <v>.</v>
      </c>
      <c r="F38" s="27"/>
      <c r="G38" s="28"/>
      <c r="H38" s="29"/>
      <c r="I38" s="20"/>
      <c r="K38" s="31"/>
      <c r="L38" s="31"/>
      <c r="M38" s="21"/>
      <c r="R38" s="32" t="s">
        <v>55</v>
      </c>
      <c r="S38" s="32" t="s">
        <v>29</v>
      </c>
      <c r="T38" s="32" t="s">
        <v>4</v>
      </c>
    </row>
    <row r="39" spans="1:20" ht="14.25" customHeight="1" x14ac:dyDescent="0.3">
      <c r="A39" s="33"/>
      <c r="B39" s="24" t="s">
        <v>136</v>
      </c>
      <c r="C39" s="25" t="s">
        <v>29</v>
      </c>
      <c r="D39" s="26">
        <f t="shared" si="12"/>
        <v>0</v>
      </c>
      <c r="E39" s="26" t="str">
        <f t="shared" si="13"/>
        <v>.</v>
      </c>
      <c r="F39" s="27"/>
      <c r="G39" s="28"/>
      <c r="H39" s="29"/>
      <c r="I39" s="20"/>
      <c r="K39" s="31"/>
      <c r="L39" s="31"/>
      <c r="M39" s="21"/>
      <c r="R39" s="32">
        <v>75</v>
      </c>
      <c r="S39" s="32" t="s">
        <v>156</v>
      </c>
      <c r="T39" s="32" t="s">
        <v>5</v>
      </c>
    </row>
    <row r="40" spans="1:20" ht="14.25" customHeight="1" x14ac:dyDescent="0.3">
      <c r="A40" s="33"/>
      <c r="B40" s="24" t="s">
        <v>136</v>
      </c>
      <c r="C40" s="25" t="s">
        <v>29</v>
      </c>
      <c r="D40" s="26">
        <f t="shared" si="12"/>
        <v>0</v>
      </c>
      <c r="E40" s="26" t="str">
        <f t="shared" si="13"/>
        <v>.</v>
      </c>
      <c r="F40" s="27"/>
      <c r="G40" s="28"/>
      <c r="H40" s="29"/>
      <c r="I40" s="20"/>
      <c r="K40" s="31"/>
      <c r="L40" s="31"/>
      <c r="M40" s="21"/>
      <c r="R40" s="32">
        <v>76</v>
      </c>
      <c r="S40" s="32" t="s">
        <v>29</v>
      </c>
      <c r="T40" s="32" t="s">
        <v>5</v>
      </c>
    </row>
    <row r="41" spans="1:20" ht="14.25" customHeight="1" x14ac:dyDescent="0.3">
      <c r="A41" s="33"/>
      <c r="B41" s="24" t="s">
        <v>136</v>
      </c>
      <c r="C41" s="25" t="s">
        <v>29</v>
      </c>
      <c r="D41" s="26">
        <f t="shared" si="12"/>
        <v>0</v>
      </c>
      <c r="E41" s="26" t="str">
        <f t="shared" si="13"/>
        <v>.</v>
      </c>
      <c r="F41" s="27"/>
      <c r="G41" s="28"/>
      <c r="H41" s="29"/>
      <c r="I41" s="20"/>
      <c r="K41" s="31"/>
      <c r="L41" s="31"/>
      <c r="M41" s="21"/>
      <c r="R41" s="32" t="s">
        <v>58</v>
      </c>
      <c r="S41" s="32" t="s">
        <v>29</v>
      </c>
      <c r="T41" s="32" t="s">
        <v>5</v>
      </c>
    </row>
    <row r="42" spans="1:20" ht="14.25" customHeight="1" x14ac:dyDescent="0.3">
      <c r="A42" s="33"/>
      <c r="B42" s="24"/>
      <c r="C42" s="26"/>
      <c r="D42" s="26"/>
      <c r="E42" s="26"/>
      <c r="F42" s="27"/>
      <c r="G42" s="28"/>
      <c r="H42" s="29"/>
      <c r="I42" s="20"/>
      <c r="K42" s="31"/>
      <c r="L42" s="31"/>
      <c r="M42" s="21"/>
      <c r="R42" s="32" t="s">
        <v>29</v>
      </c>
      <c r="T42" s="32" t="s">
        <v>29</v>
      </c>
    </row>
    <row r="43" spans="1:20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K43" s="31"/>
      <c r="L43" s="31"/>
      <c r="M43" s="21"/>
    </row>
    <row r="44" spans="1:20" ht="14.25" customHeight="1" x14ac:dyDescent="0.3">
      <c r="A44" s="23" t="s">
        <v>77</v>
      </c>
      <c r="B44" s="24" t="s">
        <v>136</v>
      </c>
      <c r="C44" s="25">
        <v>10</v>
      </c>
      <c r="D44" s="26" t="str">
        <f t="shared" ref="D44:D55" si="18">VLOOKUP(C44,$R$44:$T$56,2,FALSE)</f>
        <v>Josh Spavins</v>
      </c>
      <c r="E44" s="26" t="str">
        <f t="shared" ref="E44:E55" si="19">VLOOKUP(C44,$R$44:$T$56,3,FALSE)</f>
        <v>Cambridgeshire</v>
      </c>
      <c r="F44" s="27" t="s">
        <v>711</v>
      </c>
      <c r="G44" s="28" t="s">
        <v>30</v>
      </c>
      <c r="H44" s="29">
        <v>8</v>
      </c>
      <c r="I44" s="20"/>
      <c r="K44" s="31">
        <f t="shared" ref="K44:K51" si="20">IF($E44="","",IF(LEFT($E44,1)=$K$1,$H44,""))</f>
        <v>8</v>
      </c>
      <c r="L44" s="31" t="str">
        <f t="shared" ref="L44:L51" si="21">IF($E44="","",IF(LEFT($E44,1)=$L$1,$H44,""))</f>
        <v/>
      </c>
      <c r="M44" s="21" t="str">
        <f t="shared" ref="M44:M51" si="22">IF($E44="","",IF(LEFT($E44,1)=$M$1,$H44,""))</f>
        <v/>
      </c>
      <c r="N44" s="32" t="str">
        <f t="shared" ref="N44:N51" si="23">IF($E44="","",IF(LEFT($E44,1)=$N$1,$H44,""))</f>
        <v/>
      </c>
      <c r="R44" s="32">
        <v>9</v>
      </c>
      <c r="S44" s="25" t="s">
        <v>157</v>
      </c>
      <c r="T44" s="32" t="s">
        <v>2</v>
      </c>
    </row>
    <row r="45" spans="1:20" ht="14.25" customHeight="1" x14ac:dyDescent="0.3">
      <c r="A45" s="33"/>
      <c r="B45" s="24" t="s">
        <v>136</v>
      </c>
      <c r="C45" s="25">
        <v>9</v>
      </c>
      <c r="D45" s="26" t="str">
        <f t="shared" si="18"/>
        <v>Samuel Parker</v>
      </c>
      <c r="E45" s="26" t="str">
        <f t="shared" si="19"/>
        <v>Cambridgeshire</v>
      </c>
      <c r="F45" s="27" t="s">
        <v>712</v>
      </c>
      <c r="G45" s="28" t="s">
        <v>34</v>
      </c>
      <c r="H45" s="29">
        <v>7</v>
      </c>
      <c r="I45" s="20"/>
      <c r="K45" s="31">
        <f t="shared" si="20"/>
        <v>7</v>
      </c>
      <c r="L45" s="31" t="str">
        <f t="shared" si="21"/>
        <v/>
      </c>
      <c r="M45" s="21" t="str">
        <f t="shared" si="22"/>
        <v/>
      </c>
      <c r="N45" s="32" t="str">
        <f t="shared" si="23"/>
        <v/>
      </c>
      <c r="R45" s="32">
        <v>10</v>
      </c>
      <c r="S45" s="25" t="s">
        <v>158</v>
      </c>
      <c r="T45" s="32" t="s">
        <v>2</v>
      </c>
    </row>
    <row r="46" spans="1:20" ht="14.25" customHeight="1" x14ac:dyDescent="0.3">
      <c r="A46" s="33"/>
      <c r="B46" s="24" t="s">
        <v>136</v>
      </c>
      <c r="C46" s="25">
        <v>47</v>
      </c>
      <c r="D46" s="26" t="str">
        <f t="shared" si="18"/>
        <v>Jack Davey</v>
      </c>
      <c r="E46" s="26" t="str">
        <f t="shared" si="19"/>
        <v>Lincolnshire</v>
      </c>
      <c r="F46" s="27" t="s">
        <v>713</v>
      </c>
      <c r="G46" s="28" t="s">
        <v>36</v>
      </c>
      <c r="H46" s="29">
        <v>6</v>
      </c>
      <c r="I46" s="20"/>
      <c r="K46" s="31" t="str">
        <f t="shared" si="20"/>
        <v/>
      </c>
      <c r="L46" s="31">
        <f t="shared" si="21"/>
        <v>6</v>
      </c>
      <c r="M46" s="21" t="str">
        <f t="shared" si="22"/>
        <v/>
      </c>
      <c r="N46" s="32" t="str">
        <f t="shared" si="23"/>
        <v/>
      </c>
      <c r="R46" s="32" t="s">
        <v>38</v>
      </c>
      <c r="S46" s="32" t="s">
        <v>29</v>
      </c>
      <c r="T46" s="32" t="s">
        <v>2</v>
      </c>
    </row>
    <row r="47" spans="1:20" ht="14.25" customHeight="1" x14ac:dyDescent="0.3">
      <c r="A47" s="33"/>
      <c r="B47" s="24" t="s">
        <v>136</v>
      </c>
      <c r="C47" s="25">
        <v>48</v>
      </c>
      <c r="D47" s="26" t="str">
        <f t="shared" si="18"/>
        <v>Frazer Hart</v>
      </c>
      <c r="E47" s="26" t="str">
        <f t="shared" si="19"/>
        <v>Lincolnshire</v>
      </c>
      <c r="F47" s="27" t="s">
        <v>714</v>
      </c>
      <c r="G47" s="28" t="s">
        <v>40</v>
      </c>
      <c r="H47" s="29">
        <v>5</v>
      </c>
      <c r="I47" s="20"/>
      <c r="K47" s="31" t="str">
        <f t="shared" si="20"/>
        <v/>
      </c>
      <c r="L47" s="31">
        <f t="shared" si="21"/>
        <v>5</v>
      </c>
      <c r="M47" s="21" t="str">
        <f t="shared" si="22"/>
        <v/>
      </c>
      <c r="N47" s="32" t="str">
        <f t="shared" si="23"/>
        <v/>
      </c>
      <c r="R47" s="32">
        <v>47</v>
      </c>
      <c r="S47" s="25" t="s">
        <v>159</v>
      </c>
      <c r="T47" s="32" t="s">
        <v>3</v>
      </c>
    </row>
    <row r="48" spans="1:20" ht="14.25" customHeight="1" x14ac:dyDescent="0.3">
      <c r="A48" s="33"/>
      <c r="B48" s="24" t="s">
        <v>136</v>
      </c>
      <c r="C48" s="25">
        <v>56</v>
      </c>
      <c r="D48" s="26" t="str">
        <f t="shared" si="18"/>
        <v>Caspar James</v>
      </c>
      <c r="E48" s="26" t="str">
        <f t="shared" si="19"/>
        <v>Norfolk</v>
      </c>
      <c r="F48" s="27" t="s">
        <v>715</v>
      </c>
      <c r="G48" s="28" t="s">
        <v>43</v>
      </c>
      <c r="H48" s="29">
        <v>4</v>
      </c>
      <c r="I48" s="20"/>
      <c r="K48" s="31" t="str">
        <f t="shared" si="20"/>
        <v/>
      </c>
      <c r="L48" s="31" t="str">
        <f t="shared" si="21"/>
        <v/>
      </c>
      <c r="M48" s="21">
        <f t="shared" si="22"/>
        <v>4</v>
      </c>
      <c r="N48" s="32" t="str">
        <f t="shared" si="23"/>
        <v/>
      </c>
      <c r="R48" s="32">
        <v>48</v>
      </c>
      <c r="S48" s="25" t="s">
        <v>160</v>
      </c>
      <c r="T48" s="32" t="s">
        <v>3</v>
      </c>
    </row>
    <row r="49" spans="1:20" ht="14.25" customHeight="1" x14ac:dyDescent="0.3">
      <c r="A49" s="33"/>
      <c r="B49" s="24" t="s">
        <v>136</v>
      </c>
      <c r="C49" s="25">
        <v>75</v>
      </c>
      <c r="D49" s="26" t="str">
        <f t="shared" si="18"/>
        <v>Percy Strachan</v>
      </c>
      <c r="E49" s="26" t="str">
        <f t="shared" si="19"/>
        <v>Suffolk</v>
      </c>
      <c r="F49" s="27" t="s">
        <v>716</v>
      </c>
      <c r="G49" s="28" t="s">
        <v>46</v>
      </c>
      <c r="H49" s="29">
        <v>3</v>
      </c>
      <c r="I49" s="20"/>
      <c r="K49" s="31" t="str">
        <f t="shared" si="20"/>
        <v/>
      </c>
      <c r="L49" s="31" t="str">
        <f t="shared" si="21"/>
        <v/>
      </c>
      <c r="M49" s="21" t="str">
        <f t="shared" si="22"/>
        <v/>
      </c>
      <c r="N49" s="32">
        <f t="shared" si="23"/>
        <v>3</v>
      </c>
      <c r="R49" s="32" t="s">
        <v>48</v>
      </c>
      <c r="S49" s="32" t="s">
        <v>29</v>
      </c>
      <c r="T49" s="32" t="s">
        <v>3</v>
      </c>
    </row>
    <row r="50" spans="1:20" ht="14.25" customHeight="1" x14ac:dyDescent="0.3">
      <c r="A50" s="33"/>
      <c r="B50" s="24" t="s">
        <v>136</v>
      </c>
      <c r="C50" s="25">
        <v>76</v>
      </c>
      <c r="D50" s="26" t="str">
        <f t="shared" si="18"/>
        <v>Alex Glover</v>
      </c>
      <c r="E50" s="26" t="str">
        <f t="shared" si="19"/>
        <v>Suffolk</v>
      </c>
      <c r="F50" s="27" t="s">
        <v>717</v>
      </c>
      <c r="G50" s="28" t="s">
        <v>49</v>
      </c>
      <c r="H50" s="39">
        <v>2</v>
      </c>
      <c r="I50" s="20"/>
      <c r="K50" s="31" t="str">
        <f t="shared" si="20"/>
        <v/>
      </c>
      <c r="L50" s="31" t="str">
        <f t="shared" si="21"/>
        <v/>
      </c>
      <c r="M50" s="21" t="str">
        <f t="shared" si="22"/>
        <v/>
      </c>
      <c r="N50" s="32">
        <f t="shared" si="23"/>
        <v>2</v>
      </c>
      <c r="R50" s="32">
        <v>55</v>
      </c>
      <c r="S50" s="35" t="s">
        <v>161</v>
      </c>
      <c r="T50" s="32" t="s">
        <v>4</v>
      </c>
    </row>
    <row r="51" spans="1:20" ht="14.25" customHeight="1" x14ac:dyDescent="0.3">
      <c r="A51" s="33"/>
      <c r="B51" s="24" t="s">
        <v>136</v>
      </c>
      <c r="C51" s="25">
        <v>55</v>
      </c>
      <c r="D51" s="26" t="str">
        <f t="shared" si="18"/>
        <v>Ashton Collins</v>
      </c>
      <c r="E51" s="26" t="str">
        <f t="shared" si="19"/>
        <v>Norfolk</v>
      </c>
      <c r="F51" s="27" t="s">
        <v>718</v>
      </c>
      <c r="G51" s="28" t="s">
        <v>51</v>
      </c>
      <c r="H51" s="29">
        <v>1</v>
      </c>
      <c r="I51" s="20"/>
      <c r="K51" s="31" t="str">
        <f t="shared" si="20"/>
        <v/>
      </c>
      <c r="L51" s="31" t="str">
        <f t="shared" si="21"/>
        <v/>
      </c>
      <c r="M51" s="21">
        <f t="shared" si="22"/>
        <v>1</v>
      </c>
      <c r="N51" s="32" t="str">
        <f t="shared" si="23"/>
        <v/>
      </c>
      <c r="R51" s="32">
        <v>56</v>
      </c>
      <c r="S51" s="35" t="s">
        <v>162</v>
      </c>
      <c r="T51" s="32" t="s">
        <v>4</v>
      </c>
    </row>
    <row r="52" spans="1:20" ht="14.25" customHeight="1" x14ac:dyDescent="0.3">
      <c r="A52" s="33"/>
      <c r="B52" s="24" t="s">
        <v>136</v>
      </c>
      <c r="C52" s="25" t="s">
        <v>29</v>
      </c>
      <c r="D52" s="26">
        <f t="shared" si="18"/>
        <v>0</v>
      </c>
      <c r="E52" s="26" t="str">
        <f t="shared" si="19"/>
        <v>.</v>
      </c>
      <c r="F52" s="27"/>
      <c r="G52" s="28"/>
      <c r="H52" s="29"/>
      <c r="I52" s="20"/>
      <c r="K52" s="31"/>
      <c r="L52" s="31"/>
      <c r="M52" s="21"/>
      <c r="R52" s="32" t="s">
        <v>55</v>
      </c>
      <c r="S52" s="32" t="s">
        <v>29</v>
      </c>
      <c r="T52" s="32" t="s">
        <v>4</v>
      </c>
    </row>
    <row r="53" spans="1:20" ht="14.25" customHeight="1" x14ac:dyDescent="0.3">
      <c r="A53" s="33"/>
      <c r="B53" s="24" t="s">
        <v>136</v>
      </c>
      <c r="C53" s="25" t="s">
        <v>29</v>
      </c>
      <c r="D53" s="26">
        <f t="shared" si="18"/>
        <v>0</v>
      </c>
      <c r="E53" s="26" t="str">
        <f t="shared" si="19"/>
        <v>.</v>
      </c>
      <c r="F53" s="27"/>
      <c r="G53" s="28"/>
      <c r="H53" s="29"/>
      <c r="I53" s="20"/>
      <c r="K53" s="31"/>
      <c r="L53" s="31"/>
      <c r="M53" s="21"/>
      <c r="R53" s="32">
        <v>75</v>
      </c>
      <c r="S53" s="37" t="s">
        <v>163</v>
      </c>
      <c r="T53" s="32" t="s">
        <v>5</v>
      </c>
    </row>
    <row r="54" spans="1:20" ht="14.25" customHeight="1" x14ac:dyDescent="0.3">
      <c r="A54" s="33"/>
      <c r="B54" s="24" t="s">
        <v>136</v>
      </c>
      <c r="C54" s="25" t="s">
        <v>29</v>
      </c>
      <c r="D54" s="26">
        <f t="shared" si="18"/>
        <v>0</v>
      </c>
      <c r="E54" s="26" t="str">
        <f t="shared" si="19"/>
        <v>.</v>
      </c>
      <c r="F54" s="27"/>
      <c r="G54" s="28"/>
      <c r="H54" s="29"/>
      <c r="I54" s="20"/>
      <c r="K54" s="31"/>
      <c r="L54" s="31"/>
      <c r="M54" s="21"/>
      <c r="R54" s="32">
        <v>76</v>
      </c>
      <c r="S54" s="37" t="s">
        <v>164</v>
      </c>
      <c r="T54" s="32" t="s">
        <v>5</v>
      </c>
    </row>
    <row r="55" spans="1:20" ht="14.25" customHeight="1" x14ac:dyDescent="0.3">
      <c r="A55" s="33"/>
      <c r="B55" s="24" t="s">
        <v>136</v>
      </c>
      <c r="C55" s="25" t="s">
        <v>29</v>
      </c>
      <c r="D55" s="26">
        <f t="shared" si="18"/>
        <v>0</v>
      </c>
      <c r="E55" s="26" t="str">
        <f t="shared" si="19"/>
        <v>.</v>
      </c>
      <c r="F55" s="27"/>
      <c r="G55" s="28"/>
      <c r="H55" s="29"/>
      <c r="I55" s="20"/>
      <c r="K55" s="31"/>
      <c r="L55" s="31"/>
      <c r="M55" s="21"/>
      <c r="R55" s="32" t="s">
        <v>58</v>
      </c>
      <c r="S55" s="32" t="s">
        <v>29</v>
      </c>
      <c r="T55" s="32" t="s">
        <v>5</v>
      </c>
    </row>
    <row r="56" spans="1:20" ht="14.25" customHeight="1" x14ac:dyDescent="0.3">
      <c r="A56" s="33"/>
      <c r="B56" s="24"/>
      <c r="C56" s="26"/>
      <c r="D56" s="26"/>
      <c r="E56" s="26"/>
      <c r="F56" s="27"/>
      <c r="G56" s="28"/>
      <c r="H56" s="29"/>
      <c r="I56" s="20"/>
      <c r="K56" s="31"/>
      <c r="L56" s="31"/>
      <c r="M56" s="21"/>
      <c r="R56" s="32" t="s">
        <v>29</v>
      </c>
      <c r="T56" s="32" t="s">
        <v>29</v>
      </c>
    </row>
    <row r="57" spans="1:20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K57" s="31"/>
      <c r="L57" s="31"/>
      <c r="M57" s="21"/>
    </row>
    <row r="58" spans="1:20" ht="14.25" customHeight="1" x14ac:dyDescent="0.3">
      <c r="A58" s="23" t="s">
        <v>87</v>
      </c>
      <c r="B58" s="24" t="s">
        <v>136</v>
      </c>
      <c r="C58" s="25">
        <v>75</v>
      </c>
      <c r="D58" s="26" t="str">
        <f t="shared" ref="D58:D69" si="24">VLOOKUP(C58,$R$58:$T$70,2,FALSE)</f>
        <v>Dexter Marshall</v>
      </c>
      <c r="E58" s="26" t="str">
        <f t="shared" ref="E58:E69" si="25">VLOOKUP(C58,$R$44:$T$56,3,FALSE)</f>
        <v>Suffolk</v>
      </c>
      <c r="F58" s="27" t="s">
        <v>478</v>
      </c>
      <c r="G58" s="28" t="s">
        <v>30</v>
      </c>
      <c r="H58" s="29">
        <v>8</v>
      </c>
      <c r="I58" s="20"/>
      <c r="K58" s="31" t="str">
        <f t="shared" ref="K58" si="26">IF($E58="","",IF(LEFT($E58,1)=$K$1,$H58,""))</f>
        <v/>
      </c>
      <c r="L58" s="31" t="str">
        <f t="shared" ref="L58" si="27">IF($E58="","",IF(LEFT($E58,1)=$L$1,$H58,""))</f>
        <v/>
      </c>
      <c r="M58" s="21" t="str">
        <f t="shared" ref="M58" si="28">IF($E58="","",IF(LEFT($E58,1)=$M$1,$H58,""))</f>
        <v/>
      </c>
      <c r="N58" s="32">
        <f t="shared" ref="N58" si="29">IF($E58="","",IF(LEFT($E58,1)=$N$1,$H58,""))</f>
        <v>8</v>
      </c>
      <c r="R58" s="32">
        <v>9</v>
      </c>
      <c r="S58" s="25" t="s">
        <v>165</v>
      </c>
      <c r="T58" s="32" t="s">
        <v>2</v>
      </c>
    </row>
    <row r="59" spans="1:20" ht="14.25" customHeight="1" x14ac:dyDescent="0.3">
      <c r="A59" s="33"/>
      <c r="B59" s="24" t="s">
        <v>136</v>
      </c>
      <c r="C59" s="25">
        <v>76</v>
      </c>
      <c r="D59" s="26" t="str">
        <f>VLOOKUP(C59,$R$58:$T$70,2,FALSE)</f>
        <v>Cody Holland</v>
      </c>
      <c r="E59" s="26" t="str">
        <f>VLOOKUP(C59,$R$44:$T$56,3,FALSE)</f>
        <v>Suffolk</v>
      </c>
      <c r="F59" s="27" t="s">
        <v>480</v>
      </c>
      <c r="G59" s="28" t="s">
        <v>34</v>
      </c>
      <c r="H59" s="29">
        <v>7</v>
      </c>
      <c r="I59" s="20"/>
      <c r="K59" s="31"/>
      <c r="L59" s="31"/>
      <c r="M59" s="21"/>
      <c r="N59" s="56">
        <v>7</v>
      </c>
      <c r="R59" s="32">
        <v>10</v>
      </c>
      <c r="S59" s="25" t="s">
        <v>166</v>
      </c>
      <c r="T59" s="32" t="s">
        <v>2</v>
      </c>
    </row>
    <row r="60" spans="1:20" ht="14.25" customHeight="1" x14ac:dyDescent="0.3">
      <c r="A60" s="33"/>
      <c r="B60" s="24" t="s">
        <v>136</v>
      </c>
      <c r="C60" s="25">
        <v>47</v>
      </c>
      <c r="D60" s="26" t="str">
        <f>VLOOKUP(C60,$R$58:$T$70,2,FALSE)</f>
        <v>B Burnham</v>
      </c>
      <c r="E60" s="26" t="str">
        <f>VLOOKUP(C60,$R$44:$T$56,3,FALSE)</f>
        <v>Lincolnshire</v>
      </c>
      <c r="F60" s="27" t="s">
        <v>481</v>
      </c>
      <c r="G60" s="28" t="s">
        <v>36</v>
      </c>
      <c r="H60" s="29">
        <v>6</v>
      </c>
      <c r="I60" s="20"/>
      <c r="K60" s="31" t="str">
        <f>IF($E59="","",IF(LEFT($E59,1)=$K$1,$H60,""))</f>
        <v/>
      </c>
      <c r="L60" s="31">
        <v>6</v>
      </c>
      <c r="M60" s="21" t="str">
        <f>IF($E59="","",IF(LEFT($E59,1)=$M$1,$H60,""))</f>
        <v/>
      </c>
      <c r="N60" s="32"/>
      <c r="R60" s="32" t="s">
        <v>38</v>
      </c>
      <c r="S60" s="32" t="s">
        <v>29</v>
      </c>
      <c r="T60" s="32" t="s">
        <v>2</v>
      </c>
    </row>
    <row r="61" spans="1:20" ht="14.25" customHeight="1" x14ac:dyDescent="0.3">
      <c r="A61" s="33"/>
      <c r="B61" s="24" t="s">
        <v>136</v>
      </c>
      <c r="C61" s="25">
        <v>48</v>
      </c>
      <c r="D61" s="26" t="str">
        <f>VLOOKUP(C61,$R$58:$T$70,2,FALSE)</f>
        <v>Sam Griffin</v>
      </c>
      <c r="E61" s="26" t="str">
        <f>VLOOKUP(C61,$R$44:$T$56,3,FALSE)</f>
        <v>Lincolnshire</v>
      </c>
      <c r="F61" s="27" t="s">
        <v>482</v>
      </c>
      <c r="G61" s="28" t="s">
        <v>40</v>
      </c>
      <c r="H61" s="29">
        <v>5</v>
      </c>
      <c r="I61" s="20"/>
      <c r="K61" s="31" t="str">
        <f>IF($E60="","",IF(LEFT($E60,1)=$K$1,$H61,""))</f>
        <v/>
      </c>
      <c r="L61" s="31">
        <f>IF($E60="","",IF(LEFT($E60,1)=$L$1,$H61,""))</f>
        <v>5</v>
      </c>
      <c r="M61" s="21" t="str">
        <f>IF($E60="","",IF(LEFT($E60,1)=$M$1,$H61,""))</f>
        <v/>
      </c>
      <c r="N61" s="32" t="str">
        <f>IF($E60="","",IF(LEFT($E60,1)=$N$1,$H61,""))</f>
        <v/>
      </c>
      <c r="R61" s="32">
        <v>47</v>
      </c>
      <c r="S61" s="25" t="s">
        <v>167</v>
      </c>
      <c r="T61" s="32" t="s">
        <v>3</v>
      </c>
    </row>
    <row r="62" spans="1:20" ht="14.25" customHeight="1" x14ac:dyDescent="0.3">
      <c r="A62" s="33"/>
      <c r="B62" s="24" t="s">
        <v>136</v>
      </c>
      <c r="C62" s="25">
        <v>10</v>
      </c>
      <c r="D62" s="26" t="str">
        <f>VLOOKUP(C62,$R$58:$T$70,2,FALSE)</f>
        <v>Xander Gunn</v>
      </c>
      <c r="E62" s="26" t="str">
        <f>VLOOKUP(C62,$R$44:$T$56,3,FALSE)</f>
        <v>Cambridgeshire</v>
      </c>
      <c r="F62" s="27" t="s">
        <v>483</v>
      </c>
      <c r="G62" s="28" t="s">
        <v>43</v>
      </c>
      <c r="H62" s="29">
        <v>4</v>
      </c>
      <c r="I62" s="20"/>
      <c r="K62" s="31">
        <v>4</v>
      </c>
      <c r="L62" s="31"/>
      <c r="M62" s="21" t="str">
        <f>IF($E61="","",IF(LEFT($E61,1)=$M$1,$H62,""))</f>
        <v/>
      </c>
      <c r="N62" s="32" t="str">
        <f>IF($E61="","",IF(LEFT($E61,1)=$N$1,$H62,""))</f>
        <v/>
      </c>
      <c r="R62" s="32">
        <v>48</v>
      </c>
      <c r="S62" s="25" t="s">
        <v>168</v>
      </c>
      <c r="T62" s="32" t="s">
        <v>3</v>
      </c>
    </row>
    <row r="63" spans="1:20" ht="14.25" customHeight="1" x14ac:dyDescent="0.3">
      <c r="A63" s="33"/>
      <c r="B63" s="24" t="s">
        <v>136</v>
      </c>
      <c r="C63" s="25">
        <v>9</v>
      </c>
      <c r="D63" s="26" t="str">
        <f>VLOOKUP(C63,$R$58:$T$70,2,FALSE)</f>
        <v>Bentley Anthony</v>
      </c>
      <c r="E63" s="26" t="str">
        <f>VLOOKUP(C63,$R$44:$T$56,3,FALSE)</f>
        <v>Cambridgeshire</v>
      </c>
      <c r="F63" s="27" t="s">
        <v>484</v>
      </c>
      <c r="G63" s="28" t="s">
        <v>46</v>
      </c>
      <c r="H63" s="29">
        <v>3</v>
      </c>
      <c r="I63" s="20"/>
      <c r="K63" s="31">
        <f>IF($E62="","",IF(LEFT($E62,1)=$K$1,$H63,""))</f>
        <v>3</v>
      </c>
      <c r="L63" s="31" t="str">
        <f>IF($E62="","",IF(LEFT($E62,1)=$L$1,$H63,""))</f>
        <v/>
      </c>
      <c r="M63" s="21" t="str">
        <f>IF($E62="","",IF(LEFT($E62,1)=$M$1,$H63,""))</f>
        <v/>
      </c>
      <c r="N63" s="32" t="str">
        <f>IF($E62="","",IF(LEFT($E62,1)=$N$1,$H63,""))</f>
        <v/>
      </c>
      <c r="R63" s="32" t="s">
        <v>48</v>
      </c>
      <c r="S63" s="32" t="s">
        <v>29</v>
      </c>
      <c r="T63" s="32" t="s">
        <v>3</v>
      </c>
    </row>
    <row r="64" spans="1:20" ht="14.25" customHeight="1" x14ac:dyDescent="0.3">
      <c r="A64" s="33"/>
      <c r="B64" s="24" t="s">
        <v>136</v>
      </c>
      <c r="C64" s="25">
        <v>55</v>
      </c>
      <c r="D64" s="26" t="str">
        <f>VLOOKUP(C64,$R$58:$T$70,2,FALSE)</f>
        <v>Billy Finch</v>
      </c>
      <c r="E64" s="26" t="str">
        <f>VLOOKUP(C64,$R$44:$T$56,3,FALSE)</f>
        <v>Norfolk</v>
      </c>
      <c r="F64" s="27" t="s">
        <v>485</v>
      </c>
      <c r="G64" s="28" t="s">
        <v>49</v>
      </c>
      <c r="H64" s="39">
        <v>2</v>
      </c>
      <c r="I64" s="20"/>
      <c r="K64" s="31"/>
      <c r="L64" s="31" t="str">
        <f>IF($E63="","",IF(LEFT($E63,1)=$L$1,$H64,""))</f>
        <v/>
      </c>
      <c r="M64" s="21">
        <v>2</v>
      </c>
      <c r="N64" s="32" t="str">
        <f>IF($E63="","",IF(LEFT($E63,1)=$N$1,$H64,""))</f>
        <v/>
      </c>
      <c r="R64" s="32">
        <v>55</v>
      </c>
      <c r="S64" s="35" t="s">
        <v>169</v>
      </c>
      <c r="T64" s="32" t="s">
        <v>4</v>
      </c>
    </row>
    <row r="65" spans="1:20" ht="14.25" customHeight="1" x14ac:dyDescent="0.3">
      <c r="A65" s="33"/>
      <c r="B65" s="24" t="s">
        <v>136</v>
      </c>
      <c r="C65" s="25">
        <v>56</v>
      </c>
      <c r="D65" s="26" t="str">
        <f>VLOOKUP(C65,$R$58:$T$70,2,FALSE)</f>
        <v>Samuel Knoakes</v>
      </c>
      <c r="E65" s="26" t="str">
        <f>VLOOKUP(C65,$R$44:$T$56,3,FALSE)</f>
        <v>Norfolk</v>
      </c>
      <c r="F65" s="27" t="s">
        <v>486</v>
      </c>
      <c r="G65" s="28" t="s">
        <v>51</v>
      </c>
      <c r="H65" s="29">
        <v>1</v>
      </c>
      <c r="I65" s="20"/>
      <c r="K65" s="31" t="str">
        <f>IF($E64="","",IF(LEFT($E64,1)=$K$1,$H65,""))</f>
        <v/>
      </c>
      <c r="L65" s="31" t="str">
        <f>IF($E64="","",IF(LEFT($E64,1)=$L$1,$H65,""))</f>
        <v/>
      </c>
      <c r="M65" s="21">
        <f>IF($E64="","",IF(LEFT($E64,1)=$M$1,$H65,""))</f>
        <v>1</v>
      </c>
      <c r="N65" s="32" t="str">
        <f>IF($E64="","",IF(LEFT($E64,1)=$N$1,$H65,""))</f>
        <v/>
      </c>
      <c r="R65" s="32">
        <v>56</v>
      </c>
      <c r="S65" s="35" t="s">
        <v>170</v>
      </c>
      <c r="T65" s="32" t="s">
        <v>4</v>
      </c>
    </row>
    <row r="66" spans="1:20" ht="14.25" customHeight="1" x14ac:dyDescent="0.3">
      <c r="A66" s="33"/>
      <c r="B66" s="24" t="s">
        <v>136</v>
      </c>
      <c r="G66" s="28"/>
      <c r="H66" s="29"/>
      <c r="I66" s="20"/>
      <c r="K66" s="31"/>
      <c r="L66" s="31"/>
      <c r="M66" s="21"/>
      <c r="R66" s="32" t="s">
        <v>55</v>
      </c>
      <c r="S66" s="32" t="s">
        <v>29</v>
      </c>
      <c r="T66" s="32" t="s">
        <v>4</v>
      </c>
    </row>
    <row r="67" spans="1:20" ht="14.25" customHeight="1" x14ac:dyDescent="0.3">
      <c r="A67" s="33"/>
      <c r="B67" s="24" t="s">
        <v>136</v>
      </c>
      <c r="C67" s="25" t="s">
        <v>29</v>
      </c>
      <c r="D67" s="26">
        <f t="shared" si="24"/>
        <v>0</v>
      </c>
      <c r="E67" s="26" t="str">
        <f t="shared" si="25"/>
        <v>.</v>
      </c>
      <c r="F67" s="27"/>
      <c r="G67" s="28"/>
      <c r="H67" s="29"/>
      <c r="I67" s="20"/>
      <c r="K67" s="31"/>
      <c r="L67" s="31"/>
      <c r="M67" s="21"/>
      <c r="R67" s="32">
        <v>75</v>
      </c>
      <c r="S67" s="37" t="s">
        <v>171</v>
      </c>
      <c r="T67" s="32" t="s">
        <v>5</v>
      </c>
    </row>
    <row r="68" spans="1:20" ht="14.25" customHeight="1" x14ac:dyDescent="0.3">
      <c r="A68" s="33"/>
      <c r="B68" s="24" t="s">
        <v>136</v>
      </c>
      <c r="C68" s="25" t="s">
        <v>58</v>
      </c>
      <c r="D68" s="26" t="str">
        <f t="shared" si="24"/>
        <v>Noah Griffiths</v>
      </c>
      <c r="E68" s="26" t="str">
        <f t="shared" si="25"/>
        <v>Suffolk</v>
      </c>
      <c r="F68" s="27" t="s">
        <v>479</v>
      </c>
      <c r="G68" s="28"/>
      <c r="H68" s="29"/>
      <c r="I68" s="20"/>
      <c r="K68" s="31"/>
      <c r="L68" s="31"/>
      <c r="M68" s="21"/>
      <c r="R68" s="32">
        <v>76</v>
      </c>
      <c r="S68" s="37" t="s">
        <v>172</v>
      </c>
      <c r="T68" s="32" t="s">
        <v>5</v>
      </c>
    </row>
    <row r="69" spans="1:20" ht="14.25" customHeight="1" x14ac:dyDescent="0.3">
      <c r="A69" s="33"/>
      <c r="B69" s="24" t="s">
        <v>136</v>
      </c>
      <c r="C69" s="25" t="s">
        <v>29</v>
      </c>
      <c r="D69" s="26">
        <f t="shared" si="24"/>
        <v>0</v>
      </c>
      <c r="E69" s="26" t="str">
        <f t="shared" si="25"/>
        <v>.</v>
      </c>
      <c r="F69" s="27"/>
      <c r="G69" s="28"/>
      <c r="H69" s="29"/>
      <c r="I69" s="20"/>
      <c r="K69" s="31"/>
      <c r="L69" s="31"/>
      <c r="M69" s="21"/>
      <c r="R69" s="32" t="s">
        <v>58</v>
      </c>
      <c r="S69" s="37" t="s">
        <v>173</v>
      </c>
      <c r="T69" s="32" t="s">
        <v>5</v>
      </c>
    </row>
    <row r="70" spans="1:20" ht="14.25" customHeight="1" x14ac:dyDescent="0.3">
      <c r="A70" s="33"/>
      <c r="B70" s="24"/>
      <c r="C70" s="26"/>
      <c r="D70" s="26"/>
      <c r="E70" s="26"/>
      <c r="F70" s="27"/>
      <c r="G70" s="28"/>
      <c r="H70" s="29"/>
      <c r="I70" s="20"/>
      <c r="K70" s="31"/>
      <c r="L70" s="31"/>
      <c r="M70" s="21"/>
      <c r="R70" s="32" t="s">
        <v>29</v>
      </c>
      <c r="T70" s="32" t="s">
        <v>29</v>
      </c>
    </row>
    <row r="71" spans="1:20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K71" s="31"/>
      <c r="L71" s="31"/>
      <c r="M71" s="21"/>
    </row>
    <row r="72" spans="1:20" ht="14.25" customHeight="1" x14ac:dyDescent="0.3">
      <c r="A72" s="23" t="s">
        <v>95</v>
      </c>
      <c r="B72" s="24" t="s">
        <v>136</v>
      </c>
      <c r="C72" s="25">
        <v>75</v>
      </c>
      <c r="D72" s="26" t="str">
        <f t="shared" ref="D72:D83" si="30">VLOOKUP(C72,$R$72:$T$84,2,FALSE)</f>
        <v>Alex Marvell</v>
      </c>
      <c r="E72" s="26" t="str">
        <f t="shared" ref="E72:E83" si="31">VLOOKUP(C72,$R$72:$T$84,3,FALSE)</f>
        <v>Suffolk</v>
      </c>
      <c r="F72" s="27" t="s">
        <v>668</v>
      </c>
      <c r="G72" s="28" t="s">
        <v>30</v>
      </c>
      <c r="H72" s="29">
        <v>8</v>
      </c>
      <c r="I72" s="20"/>
      <c r="K72" s="31" t="str">
        <f t="shared" ref="K72:K79" si="32">IF($E72="","",IF(LEFT($E72,1)=$K$1,$H72,""))</f>
        <v/>
      </c>
      <c r="L72" s="31" t="str">
        <f t="shared" ref="L72:L79" si="33">IF($E72="","",IF(LEFT($E72,1)=$L$1,$H72,""))</f>
        <v/>
      </c>
      <c r="M72" s="21" t="str">
        <f t="shared" ref="M72:M79" si="34">IF($E72="","",IF(LEFT($E72,1)=$M$1,$H72,""))</f>
        <v/>
      </c>
      <c r="N72" s="32">
        <f t="shared" ref="N72:N79" si="35">IF($E72="","",IF(LEFT($E72,1)=$N$1,$H72,""))</f>
        <v>8</v>
      </c>
      <c r="R72" s="32">
        <v>9</v>
      </c>
      <c r="S72" s="25" t="s">
        <v>174</v>
      </c>
      <c r="T72" s="32" t="s">
        <v>2</v>
      </c>
    </row>
    <row r="73" spans="1:20" ht="14.25" customHeight="1" x14ac:dyDescent="0.3">
      <c r="A73" s="33"/>
      <c r="B73" s="24" t="s">
        <v>136</v>
      </c>
      <c r="C73" s="25">
        <v>55</v>
      </c>
      <c r="D73" s="26" t="str">
        <f t="shared" si="30"/>
        <v>Dexter Appleton-Barnes</v>
      </c>
      <c r="E73" s="26" t="str">
        <f t="shared" si="31"/>
        <v>Norfolk</v>
      </c>
      <c r="F73" s="27" t="s">
        <v>668</v>
      </c>
      <c r="G73" s="28" t="s">
        <v>34</v>
      </c>
      <c r="H73" s="29">
        <v>7</v>
      </c>
      <c r="I73" s="20"/>
      <c r="K73" s="31" t="str">
        <f t="shared" si="32"/>
        <v/>
      </c>
      <c r="L73" s="31" t="str">
        <f t="shared" si="33"/>
        <v/>
      </c>
      <c r="M73" s="21">
        <f t="shared" si="34"/>
        <v>7</v>
      </c>
      <c r="N73" s="32" t="str">
        <f t="shared" si="35"/>
        <v/>
      </c>
      <c r="R73" s="32">
        <v>10</v>
      </c>
      <c r="S73" s="25" t="s">
        <v>175</v>
      </c>
      <c r="T73" s="32" t="s">
        <v>2</v>
      </c>
    </row>
    <row r="74" spans="1:20" ht="14.25" customHeight="1" x14ac:dyDescent="0.3">
      <c r="A74" s="33"/>
      <c r="B74" s="24" t="s">
        <v>136</v>
      </c>
      <c r="C74" s="25">
        <v>48</v>
      </c>
      <c r="D74" s="26" t="str">
        <f t="shared" si="30"/>
        <v>Toby Paget</v>
      </c>
      <c r="E74" s="26" t="str">
        <f t="shared" si="31"/>
        <v>Lincolnshire</v>
      </c>
      <c r="F74" s="27" t="s">
        <v>591</v>
      </c>
      <c r="G74" s="28" t="s">
        <v>36</v>
      </c>
      <c r="H74" s="29">
        <v>6</v>
      </c>
      <c r="I74" s="20"/>
      <c r="K74" s="31" t="str">
        <f t="shared" si="32"/>
        <v/>
      </c>
      <c r="L74" s="31">
        <f t="shared" si="33"/>
        <v>6</v>
      </c>
      <c r="M74" s="21" t="str">
        <f t="shared" si="34"/>
        <v/>
      </c>
      <c r="N74" s="32" t="str">
        <f t="shared" si="35"/>
        <v/>
      </c>
      <c r="R74" s="32" t="s">
        <v>38</v>
      </c>
      <c r="S74" s="32" t="s">
        <v>29</v>
      </c>
      <c r="T74" s="32" t="s">
        <v>2</v>
      </c>
    </row>
    <row r="75" spans="1:20" ht="14.25" customHeight="1" x14ac:dyDescent="0.3">
      <c r="A75" s="33"/>
      <c r="B75" s="24" t="s">
        <v>136</v>
      </c>
      <c r="C75" s="25">
        <v>9</v>
      </c>
      <c r="D75" s="26" t="str">
        <f t="shared" si="30"/>
        <v>Ryan Turner</v>
      </c>
      <c r="E75" s="26" t="str">
        <f t="shared" si="31"/>
        <v>Cambridgeshire</v>
      </c>
      <c r="F75" s="27" t="s">
        <v>591</v>
      </c>
      <c r="G75" s="28" t="s">
        <v>40</v>
      </c>
      <c r="H75" s="29">
        <v>5</v>
      </c>
      <c r="I75" s="20"/>
      <c r="K75" s="31">
        <f t="shared" si="32"/>
        <v>5</v>
      </c>
      <c r="L75" s="31" t="str">
        <f t="shared" si="33"/>
        <v/>
      </c>
      <c r="M75" s="21" t="str">
        <f t="shared" si="34"/>
        <v/>
      </c>
      <c r="N75" s="32" t="str">
        <f t="shared" si="35"/>
        <v/>
      </c>
      <c r="R75" s="32">
        <v>47</v>
      </c>
      <c r="S75" s="25" t="s">
        <v>176</v>
      </c>
      <c r="T75" s="32" t="s">
        <v>3</v>
      </c>
    </row>
    <row r="76" spans="1:20" ht="14.25" customHeight="1" x14ac:dyDescent="0.3">
      <c r="A76" s="33"/>
      <c r="B76" s="24" t="s">
        <v>136</v>
      </c>
      <c r="C76" s="25">
        <v>10</v>
      </c>
      <c r="D76" s="26" t="str">
        <f t="shared" si="30"/>
        <v>Lucas Marshall</v>
      </c>
      <c r="E76" s="26" t="str">
        <f t="shared" si="31"/>
        <v>Cambridgeshire</v>
      </c>
      <c r="F76" s="27" t="s">
        <v>669</v>
      </c>
      <c r="G76" s="28" t="s">
        <v>43</v>
      </c>
      <c r="H76" s="29">
        <v>4</v>
      </c>
      <c r="I76" s="20"/>
      <c r="K76" s="31">
        <f t="shared" si="32"/>
        <v>4</v>
      </c>
      <c r="L76" s="31" t="str">
        <f t="shared" si="33"/>
        <v/>
      </c>
      <c r="M76" s="21" t="str">
        <f t="shared" si="34"/>
        <v/>
      </c>
      <c r="N76" s="32" t="str">
        <f t="shared" si="35"/>
        <v/>
      </c>
      <c r="R76" s="32">
        <v>48</v>
      </c>
      <c r="S76" s="25" t="s">
        <v>177</v>
      </c>
      <c r="T76" s="32" t="s">
        <v>3</v>
      </c>
    </row>
    <row r="77" spans="1:20" ht="14.25" customHeight="1" x14ac:dyDescent="0.3">
      <c r="A77" s="33"/>
      <c r="B77" s="24" t="s">
        <v>136</v>
      </c>
      <c r="C77" s="25">
        <v>76</v>
      </c>
      <c r="D77" s="26" t="str">
        <f t="shared" si="30"/>
        <v>Percy Strachan</v>
      </c>
      <c r="E77" s="26" t="str">
        <f t="shared" si="31"/>
        <v>Suffolk</v>
      </c>
      <c r="F77" s="27" t="s">
        <v>671</v>
      </c>
      <c r="G77" s="28" t="s">
        <v>46</v>
      </c>
      <c r="H77" s="29">
        <v>3</v>
      </c>
      <c r="I77" s="20"/>
      <c r="K77" s="31" t="str">
        <f t="shared" si="32"/>
        <v/>
      </c>
      <c r="L77" s="31" t="str">
        <f t="shared" si="33"/>
        <v/>
      </c>
      <c r="M77" s="21" t="str">
        <f t="shared" si="34"/>
        <v/>
      </c>
      <c r="N77" s="32">
        <f t="shared" si="35"/>
        <v>3</v>
      </c>
      <c r="R77" s="32" t="s">
        <v>48</v>
      </c>
      <c r="S77" s="32" t="s">
        <v>29</v>
      </c>
      <c r="T77" s="32" t="s">
        <v>3</v>
      </c>
    </row>
    <row r="78" spans="1:20" ht="14.25" customHeight="1" x14ac:dyDescent="0.3">
      <c r="A78" s="33"/>
      <c r="B78" s="24" t="s">
        <v>136</v>
      </c>
      <c r="C78" s="25">
        <v>56</v>
      </c>
      <c r="D78" s="26" t="str">
        <f t="shared" si="30"/>
        <v>Matas Petreikis</v>
      </c>
      <c r="E78" s="26" t="str">
        <f t="shared" si="31"/>
        <v>Norfolk</v>
      </c>
      <c r="F78" s="27" t="s">
        <v>671</v>
      </c>
      <c r="G78" s="28" t="s">
        <v>49</v>
      </c>
      <c r="H78" s="29">
        <v>2</v>
      </c>
      <c r="I78" s="20"/>
      <c r="K78" s="31" t="str">
        <f t="shared" si="32"/>
        <v/>
      </c>
      <c r="L78" s="31" t="str">
        <f t="shared" si="33"/>
        <v/>
      </c>
      <c r="M78" s="21">
        <f t="shared" si="34"/>
        <v>2</v>
      </c>
      <c r="N78" s="32" t="str">
        <f t="shared" si="35"/>
        <v/>
      </c>
      <c r="R78" s="32">
        <v>55</v>
      </c>
      <c r="S78" s="35" t="s">
        <v>178</v>
      </c>
      <c r="T78" s="32" t="s">
        <v>4</v>
      </c>
    </row>
    <row r="79" spans="1:20" ht="14.25" customHeight="1" x14ac:dyDescent="0.3">
      <c r="A79" s="33"/>
      <c r="B79" s="24" t="s">
        <v>136</v>
      </c>
      <c r="C79" s="25" t="s">
        <v>29</v>
      </c>
      <c r="D79" s="26">
        <f t="shared" si="30"/>
        <v>0</v>
      </c>
      <c r="E79" s="26" t="str">
        <f t="shared" si="31"/>
        <v>.</v>
      </c>
      <c r="F79" s="27"/>
      <c r="G79" s="28" t="s">
        <v>51</v>
      </c>
      <c r="H79" s="29">
        <v>1</v>
      </c>
      <c r="I79" s="20"/>
      <c r="K79" s="31" t="str">
        <f t="shared" si="32"/>
        <v/>
      </c>
      <c r="L79" s="31" t="str">
        <f t="shared" si="33"/>
        <v/>
      </c>
      <c r="M79" s="21" t="str">
        <f t="shared" si="34"/>
        <v/>
      </c>
      <c r="N79" s="32" t="str">
        <f t="shared" si="35"/>
        <v/>
      </c>
      <c r="R79" s="32">
        <v>56</v>
      </c>
      <c r="S79" s="35" t="s">
        <v>179</v>
      </c>
      <c r="T79" s="32" t="s">
        <v>4</v>
      </c>
    </row>
    <row r="80" spans="1:20" ht="14.25" customHeight="1" x14ac:dyDescent="0.3">
      <c r="A80" s="33"/>
      <c r="B80" s="24" t="s">
        <v>136</v>
      </c>
      <c r="C80" s="25" t="s">
        <v>29</v>
      </c>
      <c r="D80" s="26">
        <f t="shared" si="30"/>
        <v>0</v>
      </c>
      <c r="E80" s="26" t="str">
        <f t="shared" si="31"/>
        <v>.</v>
      </c>
      <c r="F80" s="27"/>
      <c r="G80" s="28"/>
      <c r="H80" s="29"/>
      <c r="I80" s="20"/>
      <c r="K80" s="31"/>
      <c r="L80" s="31"/>
      <c r="M80" s="21"/>
      <c r="R80" s="32" t="s">
        <v>55</v>
      </c>
      <c r="S80" s="32" t="s">
        <v>29</v>
      </c>
      <c r="T80" s="32" t="s">
        <v>4</v>
      </c>
    </row>
    <row r="81" spans="1:20" ht="14.25" customHeight="1" x14ac:dyDescent="0.3">
      <c r="A81" s="33"/>
      <c r="B81" s="24" t="s">
        <v>136</v>
      </c>
      <c r="C81" s="25" t="s">
        <v>29</v>
      </c>
      <c r="D81" s="26">
        <f t="shared" si="30"/>
        <v>0</v>
      </c>
      <c r="E81" s="26" t="str">
        <f t="shared" si="31"/>
        <v>.</v>
      </c>
      <c r="F81" s="27"/>
      <c r="G81" s="28"/>
      <c r="H81" s="29"/>
      <c r="I81" s="20"/>
      <c r="K81" s="31"/>
      <c r="L81" s="31"/>
      <c r="M81" s="21"/>
      <c r="R81" s="32">
        <v>75</v>
      </c>
      <c r="S81" s="37" t="s">
        <v>180</v>
      </c>
      <c r="T81" s="32" t="s">
        <v>5</v>
      </c>
    </row>
    <row r="82" spans="1:20" ht="14.25" customHeight="1" x14ac:dyDescent="0.3">
      <c r="A82" s="33"/>
      <c r="B82" s="24" t="s">
        <v>136</v>
      </c>
      <c r="C82" s="25" t="s">
        <v>29</v>
      </c>
      <c r="D82" s="26">
        <f t="shared" si="30"/>
        <v>0</v>
      </c>
      <c r="E82" s="26" t="str">
        <f t="shared" si="31"/>
        <v>.</v>
      </c>
      <c r="F82" s="27"/>
      <c r="G82" s="28"/>
      <c r="H82" s="29"/>
      <c r="I82" s="20"/>
      <c r="K82" s="31"/>
      <c r="L82" s="31"/>
      <c r="M82" s="21"/>
      <c r="R82" s="32">
        <v>76</v>
      </c>
      <c r="S82" s="37" t="s">
        <v>163</v>
      </c>
      <c r="T82" s="32" t="s">
        <v>5</v>
      </c>
    </row>
    <row r="83" spans="1:20" ht="14.25" customHeight="1" x14ac:dyDescent="0.3">
      <c r="A83" s="33"/>
      <c r="B83" s="24" t="s">
        <v>136</v>
      </c>
      <c r="C83" s="25" t="s">
        <v>29</v>
      </c>
      <c r="D83" s="26">
        <f t="shared" si="30"/>
        <v>0</v>
      </c>
      <c r="E83" s="26" t="str">
        <f t="shared" si="31"/>
        <v>.</v>
      </c>
      <c r="F83" s="27"/>
      <c r="G83" s="28"/>
      <c r="H83" s="29"/>
      <c r="I83" s="20"/>
      <c r="K83" s="31"/>
      <c r="L83" s="31"/>
      <c r="M83" s="21"/>
      <c r="R83" s="32" t="s">
        <v>58</v>
      </c>
      <c r="S83" s="32" t="s">
        <v>29</v>
      </c>
      <c r="T83" s="32" t="s">
        <v>5</v>
      </c>
    </row>
    <row r="84" spans="1:20" ht="14.25" customHeight="1" x14ac:dyDescent="0.3">
      <c r="A84" s="33"/>
      <c r="B84" s="24"/>
      <c r="C84" s="26"/>
      <c r="D84" s="26"/>
      <c r="E84" s="26"/>
      <c r="F84" s="27"/>
      <c r="G84" s="28"/>
      <c r="H84" s="29"/>
      <c r="I84" s="20"/>
      <c r="K84" s="31"/>
      <c r="L84" s="31"/>
      <c r="M84" s="21"/>
      <c r="R84" s="32" t="s">
        <v>29</v>
      </c>
      <c r="T84" s="32" t="s">
        <v>29</v>
      </c>
    </row>
    <row r="85" spans="1:20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K85" s="31"/>
      <c r="L85" s="31"/>
      <c r="M85" s="21"/>
    </row>
    <row r="86" spans="1:20" ht="14.25" customHeight="1" x14ac:dyDescent="0.3">
      <c r="A86" s="23" t="s">
        <v>181</v>
      </c>
      <c r="B86" s="24" t="s">
        <v>136</v>
      </c>
      <c r="C86" s="25">
        <v>9</v>
      </c>
      <c r="D86" s="26" t="str">
        <f t="shared" ref="D86:D97" si="36">VLOOKUP(C86,$R$86:$T$98,2,FALSE)</f>
        <v>Oskar Eastwood</v>
      </c>
      <c r="E86" s="26" t="str">
        <f t="shared" ref="E86:E97" si="37">VLOOKUP(C86,$R$86:$T$98,3,FALSE)</f>
        <v>Cambridgeshire</v>
      </c>
      <c r="F86" s="27" t="s">
        <v>556</v>
      </c>
      <c r="G86" s="28" t="s">
        <v>30</v>
      </c>
      <c r="H86" s="29">
        <v>8</v>
      </c>
      <c r="I86" s="20"/>
      <c r="K86" s="31">
        <f t="shared" ref="K86:K93" si="38">IF($E86="","",IF(LEFT($E86,1)=$K$1,$H86,""))</f>
        <v>8</v>
      </c>
      <c r="L86" s="31" t="str">
        <f t="shared" ref="L86:L93" si="39">IF($E86="","",IF(LEFT($E86,1)=$L$1,$H86,""))</f>
        <v/>
      </c>
      <c r="M86" s="21" t="str">
        <f t="shared" ref="M86:M93" si="40">IF($E86="","",IF(LEFT($E86,1)=$M$1,$H86,""))</f>
        <v/>
      </c>
      <c r="N86" s="32" t="str">
        <f t="shared" ref="N86:N93" si="41">IF($E86="","",IF(LEFT($E86,1)=$N$1,$H86,""))</f>
        <v/>
      </c>
      <c r="R86" s="32">
        <v>9</v>
      </c>
      <c r="S86" s="32" t="s">
        <v>182</v>
      </c>
      <c r="T86" s="32" t="s">
        <v>2</v>
      </c>
    </row>
    <row r="87" spans="1:20" ht="14.25" customHeight="1" x14ac:dyDescent="0.3">
      <c r="A87" s="33"/>
      <c r="B87" s="24" t="s">
        <v>136</v>
      </c>
      <c r="C87" s="25" t="s">
        <v>29</v>
      </c>
      <c r="D87" s="26" t="str">
        <f t="shared" si="36"/>
        <v>.</v>
      </c>
      <c r="E87" s="26" t="str">
        <f t="shared" si="37"/>
        <v>.</v>
      </c>
      <c r="F87" s="27"/>
      <c r="G87" s="28" t="s">
        <v>34</v>
      </c>
      <c r="H87" s="29">
        <v>7</v>
      </c>
      <c r="I87" s="20"/>
      <c r="K87" s="31" t="str">
        <f t="shared" si="38"/>
        <v/>
      </c>
      <c r="L87" s="31" t="str">
        <f t="shared" si="39"/>
        <v/>
      </c>
      <c r="M87" s="21" t="str">
        <f t="shared" si="40"/>
        <v/>
      </c>
      <c r="N87" s="32" t="str">
        <f t="shared" si="41"/>
        <v/>
      </c>
      <c r="R87" s="32">
        <v>10</v>
      </c>
      <c r="S87" s="32" t="s">
        <v>29</v>
      </c>
      <c r="T87" s="32" t="s">
        <v>2</v>
      </c>
    </row>
    <row r="88" spans="1:20" ht="14.25" customHeight="1" x14ac:dyDescent="0.3">
      <c r="A88" s="33"/>
      <c r="B88" s="24" t="s">
        <v>136</v>
      </c>
      <c r="C88" s="25" t="s">
        <v>29</v>
      </c>
      <c r="D88" s="26" t="str">
        <f t="shared" si="36"/>
        <v>.</v>
      </c>
      <c r="E88" s="26" t="str">
        <f t="shared" si="37"/>
        <v>.</v>
      </c>
      <c r="F88" s="27"/>
      <c r="G88" s="28" t="s">
        <v>36</v>
      </c>
      <c r="H88" s="29">
        <v>6</v>
      </c>
      <c r="I88" s="20"/>
      <c r="K88" s="31" t="str">
        <f t="shared" si="38"/>
        <v/>
      </c>
      <c r="L88" s="31" t="str">
        <f t="shared" si="39"/>
        <v/>
      </c>
      <c r="M88" s="21" t="str">
        <f t="shared" si="40"/>
        <v/>
      </c>
      <c r="N88" s="32" t="str">
        <f t="shared" si="41"/>
        <v/>
      </c>
      <c r="R88" s="32" t="s">
        <v>38</v>
      </c>
      <c r="S88" s="32" t="s">
        <v>29</v>
      </c>
      <c r="T88" s="32" t="s">
        <v>2</v>
      </c>
    </row>
    <row r="89" spans="1:20" ht="14.25" customHeight="1" x14ac:dyDescent="0.3">
      <c r="A89" s="33"/>
      <c r="B89" s="24" t="s">
        <v>136</v>
      </c>
      <c r="C89" s="25" t="s">
        <v>29</v>
      </c>
      <c r="D89" s="26" t="str">
        <f t="shared" si="36"/>
        <v>.</v>
      </c>
      <c r="E89" s="26" t="str">
        <f t="shared" si="37"/>
        <v>.</v>
      </c>
      <c r="F89" s="27"/>
      <c r="G89" s="28" t="s">
        <v>40</v>
      </c>
      <c r="H89" s="29">
        <v>5</v>
      </c>
      <c r="I89" s="20"/>
      <c r="K89" s="31" t="str">
        <f t="shared" si="38"/>
        <v/>
      </c>
      <c r="L89" s="31" t="str">
        <f t="shared" si="39"/>
        <v/>
      </c>
      <c r="M89" s="21" t="str">
        <f t="shared" si="40"/>
        <v/>
      </c>
      <c r="N89" s="32" t="str">
        <f t="shared" si="41"/>
        <v/>
      </c>
      <c r="R89" s="32">
        <v>47</v>
      </c>
      <c r="S89" s="32" t="s">
        <v>29</v>
      </c>
      <c r="T89" s="32" t="s">
        <v>3</v>
      </c>
    </row>
    <row r="90" spans="1:20" ht="14.25" customHeight="1" x14ac:dyDescent="0.3">
      <c r="A90" s="33"/>
      <c r="B90" s="24" t="s">
        <v>136</v>
      </c>
      <c r="C90" s="25" t="s">
        <v>29</v>
      </c>
      <c r="D90" s="26" t="str">
        <f t="shared" si="36"/>
        <v>.</v>
      </c>
      <c r="E90" s="26" t="str">
        <f t="shared" si="37"/>
        <v>.</v>
      </c>
      <c r="F90" s="27"/>
      <c r="G90" s="28" t="s">
        <v>43</v>
      </c>
      <c r="H90" s="29">
        <v>4</v>
      </c>
      <c r="I90" s="20"/>
      <c r="K90" s="31" t="str">
        <f t="shared" si="38"/>
        <v/>
      </c>
      <c r="L90" s="31" t="str">
        <f t="shared" si="39"/>
        <v/>
      </c>
      <c r="M90" s="21" t="str">
        <f t="shared" si="40"/>
        <v/>
      </c>
      <c r="N90" s="32" t="str">
        <f t="shared" si="41"/>
        <v/>
      </c>
      <c r="R90" s="32">
        <v>48</v>
      </c>
      <c r="S90" s="32" t="s">
        <v>29</v>
      </c>
      <c r="T90" s="32" t="s">
        <v>3</v>
      </c>
    </row>
    <row r="91" spans="1:20" ht="14.25" customHeight="1" x14ac:dyDescent="0.3">
      <c r="A91" s="33"/>
      <c r="B91" s="24" t="s">
        <v>136</v>
      </c>
      <c r="C91" s="25" t="s">
        <v>29</v>
      </c>
      <c r="D91" s="26" t="str">
        <f t="shared" si="36"/>
        <v>.</v>
      </c>
      <c r="E91" s="26" t="str">
        <f t="shared" si="37"/>
        <v>.</v>
      </c>
      <c r="F91" s="27"/>
      <c r="G91" s="28" t="s">
        <v>46</v>
      </c>
      <c r="H91" s="29">
        <v>3</v>
      </c>
      <c r="I91" s="20"/>
      <c r="K91" s="31" t="str">
        <f t="shared" si="38"/>
        <v/>
      </c>
      <c r="L91" s="31" t="str">
        <f t="shared" si="39"/>
        <v/>
      </c>
      <c r="M91" s="21" t="str">
        <f t="shared" si="40"/>
        <v/>
      </c>
      <c r="N91" s="32" t="str">
        <f t="shared" si="41"/>
        <v/>
      </c>
      <c r="R91" s="32" t="s">
        <v>48</v>
      </c>
      <c r="S91" s="32" t="s">
        <v>29</v>
      </c>
      <c r="T91" s="32" t="s">
        <v>3</v>
      </c>
    </row>
    <row r="92" spans="1:20" ht="14.25" customHeight="1" x14ac:dyDescent="0.3">
      <c r="A92" s="33"/>
      <c r="B92" s="24" t="s">
        <v>136</v>
      </c>
      <c r="C92" s="25" t="s">
        <v>29</v>
      </c>
      <c r="D92" s="26" t="str">
        <f t="shared" si="36"/>
        <v>.</v>
      </c>
      <c r="E92" s="26" t="str">
        <f t="shared" si="37"/>
        <v>.</v>
      </c>
      <c r="F92" s="27"/>
      <c r="G92" s="28" t="s">
        <v>49</v>
      </c>
      <c r="H92" s="29">
        <v>2</v>
      </c>
      <c r="I92" s="20"/>
      <c r="K92" s="31" t="str">
        <f t="shared" si="38"/>
        <v/>
      </c>
      <c r="L92" s="31" t="str">
        <f t="shared" si="39"/>
        <v/>
      </c>
      <c r="M92" s="21" t="str">
        <f t="shared" si="40"/>
        <v/>
      </c>
      <c r="N92" s="32" t="str">
        <f t="shared" si="41"/>
        <v/>
      </c>
      <c r="R92" s="32">
        <v>55</v>
      </c>
      <c r="S92" s="32" t="s">
        <v>29</v>
      </c>
      <c r="T92" s="32" t="s">
        <v>4</v>
      </c>
    </row>
    <row r="93" spans="1:20" ht="14.25" customHeight="1" x14ac:dyDescent="0.3">
      <c r="A93" s="33"/>
      <c r="B93" s="24" t="s">
        <v>136</v>
      </c>
      <c r="C93" s="25" t="s">
        <v>29</v>
      </c>
      <c r="D93" s="26" t="str">
        <f t="shared" si="36"/>
        <v>.</v>
      </c>
      <c r="E93" s="26" t="str">
        <f t="shared" si="37"/>
        <v>.</v>
      </c>
      <c r="F93" s="27"/>
      <c r="G93" s="28" t="s">
        <v>51</v>
      </c>
      <c r="H93" s="29">
        <v>1</v>
      </c>
      <c r="I93" s="20"/>
      <c r="K93" s="31" t="str">
        <f t="shared" si="38"/>
        <v/>
      </c>
      <c r="L93" s="31" t="str">
        <f t="shared" si="39"/>
        <v/>
      </c>
      <c r="M93" s="21" t="str">
        <f t="shared" si="40"/>
        <v/>
      </c>
      <c r="N93" s="32" t="str">
        <f t="shared" si="41"/>
        <v/>
      </c>
      <c r="R93" s="32">
        <v>56</v>
      </c>
      <c r="S93" s="32" t="s">
        <v>29</v>
      </c>
      <c r="T93" s="32" t="s">
        <v>4</v>
      </c>
    </row>
    <row r="94" spans="1:20" ht="14.25" customHeight="1" x14ac:dyDescent="0.3">
      <c r="A94" s="33"/>
      <c r="B94" s="24" t="s">
        <v>136</v>
      </c>
      <c r="C94" s="25" t="s">
        <v>29</v>
      </c>
      <c r="D94" s="26" t="str">
        <f t="shared" si="36"/>
        <v>.</v>
      </c>
      <c r="E94" s="26" t="str">
        <f t="shared" si="37"/>
        <v>.</v>
      </c>
      <c r="F94" s="27"/>
      <c r="G94" s="28"/>
      <c r="H94" s="29"/>
      <c r="I94" s="20"/>
      <c r="K94" s="31"/>
      <c r="L94" s="31"/>
      <c r="M94" s="21"/>
      <c r="R94" s="32" t="s">
        <v>55</v>
      </c>
      <c r="S94" s="32" t="s">
        <v>29</v>
      </c>
      <c r="T94" s="32" t="s">
        <v>4</v>
      </c>
    </row>
    <row r="95" spans="1:20" ht="14.25" customHeight="1" x14ac:dyDescent="0.3">
      <c r="A95" s="33"/>
      <c r="B95" s="24" t="s">
        <v>136</v>
      </c>
      <c r="C95" s="25" t="s">
        <v>29</v>
      </c>
      <c r="D95" s="26" t="str">
        <f t="shared" si="36"/>
        <v>.</v>
      </c>
      <c r="E95" s="26" t="str">
        <f t="shared" si="37"/>
        <v>.</v>
      </c>
      <c r="F95" s="27"/>
      <c r="G95" s="28"/>
      <c r="H95" s="29"/>
      <c r="I95" s="20"/>
      <c r="K95" s="31"/>
      <c r="L95" s="31"/>
      <c r="M95" s="21"/>
      <c r="R95" s="32">
        <v>75</v>
      </c>
      <c r="S95" s="32" t="s">
        <v>29</v>
      </c>
      <c r="T95" s="32" t="s">
        <v>5</v>
      </c>
    </row>
    <row r="96" spans="1:20" ht="14.25" customHeight="1" x14ac:dyDescent="0.3">
      <c r="A96" s="33"/>
      <c r="B96" s="24" t="s">
        <v>136</v>
      </c>
      <c r="C96" s="25" t="s">
        <v>29</v>
      </c>
      <c r="D96" s="26" t="str">
        <f t="shared" si="36"/>
        <v>.</v>
      </c>
      <c r="E96" s="26" t="str">
        <f t="shared" si="37"/>
        <v>.</v>
      </c>
      <c r="F96" s="27"/>
      <c r="G96" s="28"/>
      <c r="H96" s="29"/>
      <c r="I96" s="20"/>
      <c r="K96" s="31"/>
      <c r="L96" s="31"/>
      <c r="M96" s="21"/>
      <c r="R96" s="32">
        <v>76</v>
      </c>
      <c r="S96" s="32" t="s">
        <v>29</v>
      </c>
      <c r="T96" s="32" t="s">
        <v>5</v>
      </c>
    </row>
    <row r="97" spans="1:20" ht="14.25" customHeight="1" x14ac:dyDescent="0.3">
      <c r="A97" s="33"/>
      <c r="B97" s="24" t="s">
        <v>136</v>
      </c>
      <c r="C97" s="25" t="s">
        <v>29</v>
      </c>
      <c r="D97" s="26" t="str">
        <f t="shared" si="36"/>
        <v>.</v>
      </c>
      <c r="E97" s="26" t="str">
        <f t="shared" si="37"/>
        <v>.</v>
      </c>
      <c r="F97" s="27"/>
      <c r="G97" s="28"/>
      <c r="H97" s="29"/>
      <c r="I97" s="20"/>
      <c r="K97" s="31"/>
      <c r="L97" s="31"/>
      <c r="M97" s="21"/>
      <c r="R97" s="32" t="s">
        <v>58</v>
      </c>
      <c r="S97" s="32" t="s">
        <v>29</v>
      </c>
      <c r="T97" s="32" t="s">
        <v>5</v>
      </c>
    </row>
    <row r="98" spans="1:20" ht="14.25" customHeight="1" x14ac:dyDescent="0.3">
      <c r="A98" s="33"/>
      <c r="B98" s="24"/>
      <c r="C98" s="26"/>
      <c r="D98" s="26"/>
      <c r="E98" s="26"/>
      <c r="F98" s="27"/>
      <c r="G98" s="28"/>
      <c r="H98" s="29"/>
      <c r="I98" s="20"/>
      <c r="K98" s="31"/>
      <c r="L98" s="31"/>
      <c r="M98" s="21"/>
      <c r="R98" s="32" t="s">
        <v>29</v>
      </c>
      <c r="S98" s="32" t="s">
        <v>29</v>
      </c>
      <c r="T98" s="32" t="s">
        <v>29</v>
      </c>
    </row>
    <row r="99" spans="1:20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K99" s="31"/>
      <c r="L99" s="31"/>
      <c r="M99" s="21"/>
    </row>
    <row r="100" spans="1:20" ht="14.25" customHeight="1" x14ac:dyDescent="0.3">
      <c r="A100" s="23" t="s">
        <v>100</v>
      </c>
      <c r="B100" s="24" t="s">
        <v>136</v>
      </c>
      <c r="C100" s="25">
        <v>9</v>
      </c>
      <c r="D100" s="26" t="str">
        <f t="shared" ref="D100:D111" si="42">VLOOKUP(C100,$R$100:$T$112,2,FALSE)</f>
        <v>Joshua Power</v>
      </c>
      <c r="E100" s="26" t="str">
        <f t="shared" ref="E100:E111" si="43">VLOOKUP(C100,$R$100:$T$112,3,FALSE)</f>
        <v>Cambridgeshire</v>
      </c>
      <c r="F100" s="27" t="s">
        <v>499</v>
      </c>
      <c r="G100" s="28" t="s">
        <v>30</v>
      </c>
      <c r="H100" s="29">
        <v>8</v>
      </c>
      <c r="I100" s="20"/>
      <c r="K100" s="31">
        <f t="shared" ref="K100:K107" si="44">IF($E100="","",IF(LEFT($E100,1)=$K$1,$H100,""))</f>
        <v>8</v>
      </c>
      <c r="L100" s="31" t="str">
        <f t="shared" ref="L100:L107" si="45">IF($E100="","",IF(LEFT($E100,1)=$L$1,$H100,""))</f>
        <v/>
      </c>
      <c r="M100" s="21" t="str">
        <f t="shared" ref="M100:M107" si="46">IF($E100="","",IF(LEFT($E100,1)=$M$1,$H100,""))</f>
        <v/>
      </c>
      <c r="N100" s="32" t="str">
        <f t="shared" ref="N100:N107" si="47">IF($E100="","",IF(LEFT($E100,1)=$N$1,$H100,""))</f>
        <v/>
      </c>
      <c r="R100" s="32">
        <v>9</v>
      </c>
      <c r="S100" s="25" t="s">
        <v>183</v>
      </c>
      <c r="T100" s="32" t="s">
        <v>2</v>
      </c>
    </row>
    <row r="101" spans="1:20" ht="14.25" customHeight="1" x14ac:dyDescent="0.3">
      <c r="A101" s="33"/>
      <c r="B101" s="24" t="s">
        <v>136</v>
      </c>
      <c r="C101" s="25">
        <v>56</v>
      </c>
      <c r="D101" s="26" t="str">
        <f t="shared" si="42"/>
        <v>Angus Burnie</v>
      </c>
      <c r="E101" s="26" t="str">
        <f t="shared" si="43"/>
        <v>Norfolk</v>
      </c>
      <c r="F101" s="27" t="s">
        <v>500</v>
      </c>
      <c r="G101" s="28" t="s">
        <v>34</v>
      </c>
      <c r="H101" s="29">
        <v>7</v>
      </c>
      <c r="I101" s="20"/>
      <c r="K101" s="31" t="str">
        <f t="shared" si="44"/>
        <v/>
      </c>
      <c r="L101" s="31" t="str">
        <f t="shared" si="45"/>
        <v/>
      </c>
      <c r="M101" s="21">
        <f t="shared" si="46"/>
        <v>7</v>
      </c>
      <c r="N101" s="32" t="str">
        <f t="shared" si="47"/>
        <v/>
      </c>
      <c r="R101" s="32">
        <v>10</v>
      </c>
      <c r="S101" s="25" t="s">
        <v>184</v>
      </c>
      <c r="T101" s="32" t="s">
        <v>2</v>
      </c>
    </row>
    <row r="102" spans="1:20" ht="14.25" customHeight="1" x14ac:dyDescent="0.3">
      <c r="A102" s="33"/>
      <c r="B102" s="24" t="s">
        <v>136</v>
      </c>
      <c r="C102" s="25">
        <v>75</v>
      </c>
      <c r="D102" s="26" t="str">
        <f t="shared" si="42"/>
        <v>Oakley Donegal</v>
      </c>
      <c r="E102" s="26" t="str">
        <f t="shared" si="43"/>
        <v>Suffolk</v>
      </c>
      <c r="F102" s="27" t="s">
        <v>501</v>
      </c>
      <c r="G102" s="28" t="s">
        <v>36</v>
      </c>
      <c r="H102" s="29">
        <v>6</v>
      </c>
      <c r="I102" s="20"/>
      <c r="K102" s="31" t="str">
        <f t="shared" si="44"/>
        <v/>
      </c>
      <c r="L102" s="31" t="str">
        <f t="shared" si="45"/>
        <v/>
      </c>
      <c r="M102" s="21" t="str">
        <f t="shared" si="46"/>
        <v/>
      </c>
      <c r="N102" s="32">
        <f t="shared" si="47"/>
        <v>6</v>
      </c>
      <c r="R102" s="32" t="s">
        <v>38</v>
      </c>
      <c r="S102" s="32" t="s">
        <v>29</v>
      </c>
      <c r="T102" s="32" t="s">
        <v>2</v>
      </c>
    </row>
    <row r="103" spans="1:20" ht="14.25" customHeight="1" x14ac:dyDescent="0.3">
      <c r="A103" s="33"/>
      <c r="B103" s="24" t="s">
        <v>136</v>
      </c>
      <c r="C103" s="25">
        <v>55</v>
      </c>
      <c r="D103" s="26" t="str">
        <f t="shared" si="42"/>
        <v>Oliver Mitchell</v>
      </c>
      <c r="E103" s="26" t="str">
        <f t="shared" si="43"/>
        <v>Norfolk</v>
      </c>
      <c r="F103" s="27" t="s">
        <v>502</v>
      </c>
      <c r="G103" s="28" t="s">
        <v>40</v>
      </c>
      <c r="H103" s="29">
        <v>5</v>
      </c>
      <c r="I103" s="20"/>
      <c r="K103" s="31" t="str">
        <f t="shared" si="44"/>
        <v/>
      </c>
      <c r="L103" s="31" t="str">
        <f t="shared" si="45"/>
        <v/>
      </c>
      <c r="M103" s="21">
        <f t="shared" si="46"/>
        <v>5</v>
      </c>
      <c r="N103" s="32" t="str">
        <f t="shared" si="47"/>
        <v/>
      </c>
      <c r="R103" s="32">
        <v>47</v>
      </c>
      <c r="S103" s="25" t="s">
        <v>176</v>
      </c>
      <c r="T103" s="32" t="s">
        <v>3</v>
      </c>
    </row>
    <row r="104" spans="1:20" ht="14.25" customHeight="1" x14ac:dyDescent="0.3">
      <c r="A104" s="33"/>
      <c r="B104" s="24" t="s">
        <v>136</v>
      </c>
      <c r="C104" s="25">
        <v>10</v>
      </c>
      <c r="D104" s="26" t="str">
        <f t="shared" si="42"/>
        <v>Felix John</v>
      </c>
      <c r="E104" s="26" t="str">
        <f t="shared" si="43"/>
        <v>Cambridgeshire</v>
      </c>
      <c r="F104" s="27" t="s">
        <v>503</v>
      </c>
      <c r="G104" s="28" t="s">
        <v>43</v>
      </c>
      <c r="H104" s="29">
        <v>4</v>
      </c>
      <c r="I104" s="20"/>
      <c r="K104" s="31">
        <f t="shared" si="44"/>
        <v>4</v>
      </c>
      <c r="L104" s="31" t="str">
        <f t="shared" si="45"/>
        <v/>
      </c>
      <c r="M104" s="21" t="str">
        <f t="shared" si="46"/>
        <v/>
      </c>
      <c r="N104" s="32" t="str">
        <f t="shared" si="47"/>
        <v/>
      </c>
      <c r="R104" s="32">
        <v>48</v>
      </c>
      <c r="S104" s="25" t="s">
        <v>185</v>
      </c>
      <c r="T104" s="32" t="s">
        <v>3</v>
      </c>
    </row>
    <row r="105" spans="1:20" ht="14.25" customHeight="1" x14ac:dyDescent="0.3">
      <c r="A105" s="33"/>
      <c r="B105" s="24" t="s">
        <v>136</v>
      </c>
      <c r="C105" s="25">
        <v>76</v>
      </c>
      <c r="D105" s="26" t="str">
        <f t="shared" si="42"/>
        <v>Bay Lyles</v>
      </c>
      <c r="E105" s="26" t="str">
        <f t="shared" si="43"/>
        <v>Suffolk</v>
      </c>
      <c r="F105" s="27" t="s">
        <v>504</v>
      </c>
      <c r="G105" s="28" t="s">
        <v>46</v>
      </c>
      <c r="H105" s="29">
        <v>3</v>
      </c>
      <c r="I105" s="20"/>
      <c r="K105" s="31" t="str">
        <f t="shared" si="44"/>
        <v/>
      </c>
      <c r="L105" s="31" t="str">
        <f t="shared" si="45"/>
        <v/>
      </c>
      <c r="M105" s="21" t="str">
        <f t="shared" si="46"/>
        <v/>
      </c>
      <c r="N105" s="32">
        <f t="shared" si="47"/>
        <v>3</v>
      </c>
      <c r="R105" s="32" t="s">
        <v>48</v>
      </c>
      <c r="S105" s="25" t="s">
        <v>186</v>
      </c>
      <c r="T105" s="32" t="s">
        <v>3</v>
      </c>
    </row>
    <row r="106" spans="1:20" ht="14.25" customHeight="1" x14ac:dyDescent="0.3">
      <c r="A106" s="33"/>
      <c r="B106" s="24" t="s">
        <v>136</v>
      </c>
      <c r="C106" s="25" t="s">
        <v>29</v>
      </c>
      <c r="D106" s="26">
        <f t="shared" si="42"/>
        <v>0</v>
      </c>
      <c r="E106" s="26" t="str">
        <f t="shared" si="43"/>
        <v>.</v>
      </c>
      <c r="F106" s="27"/>
      <c r="G106" s="28" t="s">
        <v>49</v>
      </c>
      <c r="H106" s="29">
        <v>2</v>
      </c>
      <c r="I106" s="20"/>
      <c r="K106" s="31" t="str">
        <f t="shared" si="44"/>
        <v/>
      </c>
      <c r="L106" s="31" t="str">
        <f t="shared" si="45"/>
        <v/>
      </c>
      <c r="M106" s="21" t="str">
        <f t="shared" si="46"/>
        <v/>
      </c>
      <c r="N106" s="32" t="str">
        <f t="shared" si="47"/>
        <v/>
      </c>
      <c r="R106" s="32">
        <v>55</v>
      </c>
      <c r="S106" s="35" t="s">
        <v>187</v>
      </c>
      <c r="T106" s="32" t="s">
        <v>4</v>
      </c>
    </row>
    <row r="107" spans="1:20" ht="14.25" customHeight="1" x14ac:dyDescent="0.3">
      <c r="A107" s="33"/>
      <c r="B107" s="24" t="s">
        <v>136</v>
      </c>
      <c r="C107" s="25" t="s">
        <v>29</v>
      </c>
      <c r="D107" s="26">
        <f t="shared" si="42"/>
        <v>0</v>
      </c>
      <c r="E107" s="26" t="str">
        <f t="shared" si="43"/>
        <v>.</v>
      </c>
      <c r="F107" s="27"/>
      <c r="G107" s="28" t="s">
        <v>51</v>
      </c>
      <c r="H107" s="29">
        <v>1</v>
      </c>
      <c r="I107" s="20"/>
      <c r="K107" s="31" t="str">
        <f t="shared" si="44"/>
        <v/>
      </c>
      <c r="L107" s="31" t="str">
        <f t="shared" si="45"/>
        <v/>
      </c>
      <c r="M107" s="21" t="str">
        <f t="shared" si="46"/>
        <v/>
      </c>
      <c r="N107" s="32" t="str">
        <f t="shared" si="47"/>
        <v/>
      </c>
      <c r="R107" s="32">
        <v>56</v>
      </c>
      <c r="S107" s="35" t="s">
        <v>188</v>
      </c>
      <c r="T107" s="32" t="s">
        <v>4</v>
      </c>
    </row>
    <row r="108" spans="1:20" ht="14.25" customHeight="1" x14ac:dyDescent="0.3">
      <c r="A108" s="33"/>
      <c r="B108" s="24" t="s">
        <v>136</v>
      </c>
      <c r="C108" s="25" t="s">
        <v>29</v>
      </c>
      <c r="D108" s="26">
        <f t="shared" si="42"/>
        <v>0</v>
      </c>
      <c r="E108" s="26" t="str">
        <f t="shared" si="43"/>
        <v>.</v>
      </c>
      <c r="F108" s="27"/>
      <c r="G108" s="28"/>
      <c r="H108" s="29"/>
      <c r="I108" s="20"/>
      <c r="K108" s="31"/>
      <c r="L108" s="31"/>
      <c r="M108" s="21"/>
      <c r="R108" s="32" t="s">
        <v>55</v>
      </c>
      <c r="S108" s="32" t="s">
        <v>29</v>
      </c>
      <c r="T108" s="32" t="s">
        <v>4</v>
      </c>
    </row>
    <row r="109" spans="1:20" ht="14.25" customHeight="1" x14ac:dyDescent="0.3">
      <c r="A109" s="33"/>
      <c r="B109" s="24" t="s">
        <v>136</v>
      </c>
      <c r="C109" s="25" t="s">
        <v>29</v>
      </c>
      <c r="D109" s="26">
        <f t="shared" si="42"/>
        <v>0</v>
      </c>
      <c r="E109" s="26" t="str">
        <f t="shared" si="43"/>
        <v>.</v>
      </c>
      <c r="F109" s="27"/>
      <c r="G109" s="28"/>
      <c r="H109" s="29"/>
      <c r="I109" s="20"/>
      <c r="K109" s="31"/>
      <c r="L109" s="31"/>
      <c r="M109" s="21"/>
      <c r="R109" s="32">
        <v>75</v>
      </c>
      <c r="S109" s="37" t="s">
        <v>144</v>
      </c>
      <c r="T109" s="32" t="s">
        <v>5</v>
      </c>
    </row>
    <row r="110" spans="1:20" ht="14.25" customHeight="1" x14ac:dyDescent="0.3">
      <c r="A110" s="33"/>
      <c r="B110" s="24" t="s">
        <v>136</v>
      </c>
      <c r="C110" s="25" t="s">
        <v>29</v>
      </c>
      <c r="D110" s="26">
        <f t="shared" si="42"/>
        <v>0</v>
      </c>
      <c r="E110" s="26" t="str">
        <f t="shared" si="43"/>
        <v>.</v>
      </c>
      <c r="F110" s="27"/>
      <c r="G110" s="28"/>
      <c r="H110" s="29"/>
      <c r="I110" s="20"/>
      <c r="K110" s="31"/>
      <c r="L110" s="31"/>
      <c r="M110" s="21"/>
      <c r="R110" s="32">
        <v>76</v>
      </c>
      <c r="S110" s="37" t="s">
        <v>189</v>
      </c>
      <c r="T110" s="32" t="s">
        <v>5</v>
      </c>
    </row>
    <row r="111" spans="1:20" ht="14.25" customHeight="1" x14ac:dyDescent="0.3">
      <c r="A111" s="33"/>
      <c r="B111" s="24" t="s">
        <v>136</v>
      </c>
      <c r="C111" s="25" t="s">
        <v>29</v>
      </c>
      <c r="D111" s="26">
        <f t="shared" si="42"/>
        <v>0</v>
      </c>
      <c r="E111" s="26" t="str">
        <f t="shared" si="43"/>
        <v>.</v>
      </c>
      <c r="F111" s="27"/>
      <c r="G111" s="28"/>
      <c r="H111" s="29"/>
      <c r="I111" s="20"/>
      <c r="K111" s="31"/>
      <c r="L111" s="31"/>
      <c r="M111" s="21"/>
      <c r="R111" s="32" t="s">
        <v>58</v>
      </c>
      <c r="S111" s="32" t="s">
        <v>29</v>
      </c>
      <c r="T111" s="32" t="s">
        <v>5</v>
      </c>
    </row>
    <row r="112" spans="1:20" ht="14.25" customHeight="1" x14ac:dyDescent="0.3">
      <c r="A112" s="33"/>
      <c r="B112" s="24"/>
      <c r="C112" s="26"/>
      <c r="D112" s="26"/>
      <c r="E112" s="26"/>
      <c r="F112" s="27"/>
      <c r="G112" s="28"/>
      <c r="H112" s="29"/>
      <c r="I112" s="20"/>
      <c r="K112" s="31"/>
      <c r="L112" s="31"/>
      <c r="M112" s="21"/>
      <c r="R112" s="32" t="s">
        <v>29</v>
      </c>
      <c r="T112" s="32" t="s">
        <v>29</v>
      </c>
    </row>
    <row r="113" spans="1:20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K113" s="31"/>
      <c r="L113" s="31"/>
      <c r="M113" s="21"/>
    </row>
    <row r="114" spans="1:20" ht="14.25" customHeight="1" x14ac:dyDescent="0.3">
      <c r="A114" s="23" t="s">
        <v>190</v>
      </c>
      <c r="B114" s="24" t="s">
        <v>136</v>
      </c>
      <c r="C114" s="25">
        <v>55</v>
      </c>
      <c r="D114" s="26" t="str">
        <f t="shared" ref="D114:D125" si="48">VLOOKUP(C114,$R$114:$T$126,2,FALSE)</f>
        <v>Bamidele Oyewale</v>
      </c>
      <c r="E114" s="26" t="str">
        <f t="shared" ref="E114:E125" si="49">VLOOKUP(C114,$R$114:$T$126,3,FALSE)</f>
        <v>Norfolk</v>
      </c>
      <c r="F114" s="27" t="s">
        <v>757</v>
      </c>
      <c r="G114" s="28" t="s">
        <v>30</v>
      </c>
      <c r="H114" s="29">
        <v>8</v>
      </c>
      <c r="I114" s="20"/>
      <c r="K114" s="31" t="str">
        <f t="shared" ref="K114:K121" si="50">IF($E114="","",IF(LEFT($E114,1)=$K$1,$H114,""))</f>
        <v/>
      </c>
      <c r="L114" s="31" t="str">
        <f t="shared" ref="L114:L121" si="51">IF($E114="","",IF(LEFT($E114,1)=$L$1,$H114,""))</f>
        <v/>
      </c>
      <c r="M114" s="21">
        <f t="shared" ref="M114:M121" si="52">IF($E114="","",IF(LEFT($E114,1)=$M$1,$H114,""))</f>
        <v>8</v>
      </c>
      <c r="N114" s="32" t="str">
        <f t="shared" ref="N114:N121" si="53">IF($E114="","",IF(LEFT($E114,1)=$N$1,$H114,""))</f>
        <v/>
      </c>
      <c r="R114" s="32">
        <v>9</v>
      </c>
      <c r="S114" s="25" t="s">
        <v>191</v>
      </c>
      <c r="T114" s="32" t="s">
        <v>2</v>
      </c>
    </row>
    <row r="115" spans="1:20" ht="14.25" customHeight="1" x14ac:dyDescent="0.3">
      <c r="A115" s="33"/>
      <c r="B115" s="24" t="s">
        <v>136</v>
      </c>
      <c r="C115" s="25">
        <v>47</v>
      </c>
      <c r="D115" s="26" t="str">
        <f t="shared" si="48"/>
        <v>Jakob Balaz</v>
      </c>
      <c r="E115" s="26" t="str">
        <f t="shared" si="49"/>
        <v>Lincolnshire</v>
      </c>
      <c r="F115" s="27" t="s">
        <v>758</v>
      </c>
      <c r="G115" s="28" t="s">
        <v>34</v>
      </c>
      <c r="H115" s="29">
        <v>7</v>
      </c>
      <c r="I115" s="20"/>
      <c r="K115" s="31" t="str">
        <f t="shared" si="50"/>
        <v/>
      </c>
      <c r="L115" s="31">
        <f t="shared" si="51"/>
        <v>7</v>
      </c>
      <c r="M115" s="21" t="str">
        <f t="shared" si="52"/>
        <v/>
      </c>
      <c r="N115" s="32" t="str">
        <f t="shared" si="53"/>
        <v/>
      </c>
      <c r="R115" s="32">
        <v>10</v>
      </c>
      <c r="S115" s="25" t="s">
        <v>192</v>
      </c>
      <c r="T115" s="32" t="s">
        <v>2</v>
      </c>
    </row>
    <row r="116" spans="1:20" ht="14.25" customHeight="1" x14ac:dyDescent="0.3">
      <c r="A116" s="33"/>
      <c r="B116" s="24" t="s">
        <v>136</v>
      </c>
      <c r="C116" s="25">
        <v>48</v>
      </c>
      <c r="D116" s="26" t="str">
        <f t="shared" si="48"/>
        <v>Danny Davidson</v>
      </c>
      <c r="E116" s="26" t="str">
        <f t="shared" si="49"/>
        <v>Lincolnshire</v>
      </c>
      <c r="F116" s="27" t="s">
        <v>759</v>
      </c>
      <c r="G116" s="28" t="s">
        <v>36</v>
      </c>
      <c r="H116" s="29">
        <v>6</v>
      </c>
      <c r="I116" s="20"/>
      <c r="K116" s="31" t="str">
        <f t="shared" si="50"/>
        <v/>
      </c>
      <c r="L116" s="31">
        <f t="shared" si="51"/>
        <v>6</v>
      </c>
      <c r="M116" s="21" t="str">
        <f t="shared" si="52"/>
        <v/>
      </c>
      <c r="N116" s="32" t="str">
        <f t="shared" si="53"/>
        <v/>
      </c>
      <c r="R116" s="32" t="s">
        <v>38</v>
      </c>
      <c r="S116" s="32" t="s">
        <v>29</v>
      </c>
      <c r="T116" s="32" t="s">
        <v>2</v>
      </c>
    </row>
    <row r="117" spans="1:20" ht="14.25" customHeight="1" x14ac:dyDescent="0.3">
      <c r="A117" s="33"/>
      <c r="B117" s="24" t="s">
        <v>136</v>
      </c>
      <c r="C117" s="25">
        <v>56</v>
      </c>
      <c r="D117" s="26" t="str">
        <f t="shared" si="48"/>
        <v>Rory Normanton</v>
      </c>
      <c r="E117" s="26" t="str">
        <f t="shared" si="49"/>
        <v>Norfolk</v>
      </c>
      <c r="F117" s="27" t="s">
        <v>760</v>
      </c>
      <c r="G117" s="28" t="s">
        <v>40</v>
      </c>
      <c r="H117" s="29">
        <v>5</v>
      </c>
      <c r="I117" s="20"/>
      <c r="K117" s="31" t="str">
        <f t="shared" si="50"/>
        <v/>
      </c>
      <c r="L117" s="31" t="str">
        <f t="shared" si="51"/>
        <v/>
      </c>
      <c r="M117" s="21">
        <f t="shared" si="52"/>
        <v>5</v>
      </c>
      <c r="N117" s="32" t="str">
        <f t="shared" si="53"/>
        <v/>
      </c>
      <c r="R117" s="32">
        <v>47</v>
      </c>
      <c r="S117" s="25" t="s">
        <v>193</v>
      </c>
      <c r="T117" s="32" t="s">
        <v>3</v>
      </c>
    </row>
    <row r="118" spans="1:20" ht="14.25" customHeight="1" x14ac:dyDescent="0.3">
      <c r="A118" s="33"/>
      <c r="B118" s="24" t="s">
        <v>136</v>
      </c>
      <c r="C118" s="25">
        <v>10</v>
      </c>
      <c r="D118" s="26" t="str">
        <f t="shared" si="48"/>
        <v>Jamar Eason</v>
      </c>
      <c r="E118" s="26" t="str">
        <f t="shared" si="49"/>
        <v>Cambridgeshire</v>
      </c>
      <c r="F118" s="27" t="s">
        <v>761</v>
      </c>
      <c r="G118" s="28" t="s">
        <v>43</v>
      </c>
      <c r="H118" s="29">
        <v>4</v>
      </c>
      <c r="I118" s="20"/>
      <c r="K118" s="31">
        <f t="shared" si="50"/>
        <v>4</v>
      </c>
      <c r="L118" s="31" t="str">
        <f t="shared" si="51"/>
        <v/>
      </c>
      <c r="M118" s="21" t="str">
        <f t="shared" si="52"/>
        <v/>
      </c>
      <c r="N118" s="32" t="str">
        <f t="shared" si="53"/>
        <v/>
      </c>
      <c r="R118" s="32">
        <v>48</v>
      </c>
      <c r="S118" s="25" t="s">
        <v>194</v>
      </c>
      <c r="T118" s="32" t="s">
        <v>3</v>
      </c>
    </row>
    <row r="119" spans="1:20" ht="14.25" customHeight="1" x14ac:dyDescent="0.3">
      <c r="A119" s="33"/>
      <c r="B119" s="24" t="s">
        <v>136</v>
      </c>
      <c r="C119" s="25">
        <v>9</v>
      </c>
      <c r="D119" s="26" t="str">
        <f t="shared" si="48"/>
        <v>Samuel Olubodun</v>
      </c>
      <c r="E119" s="26" t="str">
        <f t="shared" si="49"/>
        <v>Cambridgeshire</v>
      </c>
      <c r="F119" s="27" t="s">
        <v>762</v>
      </c>
      <c r="G119" s="28" t="s">
        <v>46</v>
      </c>
      <c r="H119" s="29">
        <v>3</v>
      </c>
      <c r="I119" s="20"/>
      <c r="K119" s="31">
        <f t="shared" si="50"/>
        <v>3</v>
      </c>
      <c r="L119" s="31" t="str">
        <f t="shared" si="51"/>
        <v/>
      </c>
      <c r="M119" s="21" t="str">
        <f t="shared" si="52"/>
        <v/>
      </c>
      <c r="N119" s="32" t="str">
        <f t="shared" si="53"/>
        <v/>
      </c>
      <c r="R119" s="32" t="s">
        <v>48</v>
      </c>
      <c r="S119" s="32" t="s">
        <v>29</v>
      </c>
      <c r="T119" s="32" t="s">
        <v>3</v>
      </c>
    </row>
    <row r="120" spans="1:20" ht="14.25" customHeight="1" x14ac:dyDescent="0.3">
      <c r="A120" s="33"/>
      <c r="B120" s="24" t="s">
        <v>136</v>
      </c>
      <c r="C120" s="25" t="s">
        <v>29</v>
      </c>
      <c r="D120" s="26">
        <f t="shared" si="48"/>
        <v>0</v>
      </c>
      <c r="E120" s="26" t="str">
        <f t="shared" si="49"/>
        <v>.</v>
      </c>
      <c r="F120" s="27"/>
      <c r="G120" s="28" t="s">
        <v>49</v>
      </c>
      <c r="H120" s="29">
        <v>2</v>
      </c>
      <c r="I120" s="20"/>
      <c r="K120" s="31" t="str">
        <f t="shared" si="50"/>
        <v/>
      </c>
      <c r="L120" s="31" t="str">
        <f t="shared" si="51"/>
        <v/>
      </c>
      <c r="M120" s="21" t="str">
        <f t="shared" si="52"/>
        <v/>
      </c>
      <c r="N120" s="32" t="str">
        <f t="shared" si="53"/>
        <v/>
      </c>
      <c r="R120" s="32">
        <v>55</v>
      </c>
      <c r="S120" s="35" t="s">
        <v>195</v>
      </c>
      <c r="T120" s="32" t="s">
        <v>4</v>
      </c>
    </row>
    <row r="121" spans="1:20" ht="14.25" customHeight="1" x14ac:dyDescent="0.3">
      <c r="A121" s="33"/>
      <c r="B121" s="24" t="s">
        <v>136</v>
      </c>
      <c r="C121" s="25" t="s">
        <v>29</v>
      </c>
      <c r="D121" s="26">
        <f t="shared" si="48"/>
        <v>0</v>
      </c>
      <c r="E121" s="26" t="str">
        <f t="shared" si="49"/>
        <v>.</v>
      </c>
      <c r="F121" s="27"/>
      <c r="G121" s="28" t="s">
        <v>51</v>
      </c>
      <c r="H121" s="29">
        <v>1</v>
      </c>
      <c r="I121" s="20"/>
      <c r="K121" s="31" t="str">
        <f t="shared" si="50"/>
        <v/>
      </c>
      <c r="L121" s="31" t="str">
        <f t="shared" si="51"/>
        <v/>
      </c>
      <c r="M121" s="21" t="str">
        <f t="shared" si="52"/>
        <v/>
      </c>
      <c r="N121" s="32" t="str">
        <f t="shared" si="53"/>
        <v/>
      </c>
      <c r="R121" s="32">
        <v>56</v>
      </c>
      <c r="S121" s="35" t="s">
        <v>196</v>
      </c>
      <c r="T121" s="32" t="s">
        <v>4</v>
      </c>
    </row>
    <row r="122" spans="1:20" ht="14.25" customHeight="1" x14ac:dyDescent="0.3">
      <c r="A122" s="33"/>
      <c r="B122" s="24" t="s">
        <v>136</v>
      </c>
      <c r="C122" s="25" t="s">
        <v>29</v>
      </c>
      <c r="D122" s="26">
        <f t="shared" si="48"/>
        <v>0</v>
      </c>
      <c r="E122" s="26" t="str">
        <f t="shared" si="49"/>
        <v>.</v>
      </c>
      <c r="F122" s="27"/>
      <c r="G122" s="28"/>
      <c r="H122" s="29"/>
      <c r="I122" s="20"/>
      <c r="K122" s="31"/>
      <c r="L122" s="31"/>
      <c r="M122" s="21"/>
      <c r="R122" s="32" t="s">
        <v>55</v>
      </c>
      <c r="S122" s="32" t="s">
        <v>29</v>
      </c>
      <c r="T122" s="32" t="s">
        <v>4</v>
      </c>
    </row>
    <row r="123" spans="1:20" ht="14.25" customHeight="1" x14ac:dyDescent="0.3">
      <c r="A123" s="33"/>
      <c r="B123" s="24" t="s">
        <v>136</v>
      </c>
      <c r="C123" s="25" t="s">
        <v>29</v>
      </c>
      <c r="D123" s="26">
        <f t="shared" si="48"/>
        <v>0</v>
      </c>
      <c r="E123" s="26" t="str">
        <f t="shared" si="49"/>
        <v>.</v>
      </c>
      <c r="F123" s="27"/>
      <c r="G123" s="28"/>
      <c r="H123" s="29"/>
      <c r="I123" s="20"/>
      <c r="K123" s="31"/>
      <c r="L123" s="31"/>
      <c r="M123" s="21"/>
      <c r="R123" s="32">
        <v>75</v>
      </c>
      <c r="S123" s="32" t="s">
        <v>29</v>
      </c>
      <c r="T123" s="32" t="s">
        <v>5</v>
      </c>
    </row>
    <row r="124" spans="1:20" ht="14.25" customHeight="1" x14ac:dyDescent="0.3">
      <c r="A124" s="33"/>
      <c r="B124" s="24" t="s">
        <v>136</v>
      </c>
      <c r="C124" s="25" t="s">
        <v>29</v>
      </c>
      <c r="D124" s="26">
        <f t="shared" si="48"/>
        <v>0</v>
      </c>
      <c r="E124" s="26" t="str">
        <f t="shared" si="49"/>
        <v>.</v>
      </c>
      <c r="F124" s="27"/>
      <c r="G124" s="28"/>
      <c r="H124" s="29"/>
      <c r="I124" s="20"/>
      <c r="K124" s="31"/>
      <c r="L124" s="31"/>
      <c r="M124" s="21"/>
      <c r="R124" s="32">
        <v>76</v>
      </c>
      <c r="S124" s="32" t="s">
        <v>29</v>
      </c>
      <c r="T124" s="32" t="s">
        <v>5</v>
      </c>
    </row>
    <row r="125" spans="1:20" ht="14.25" customHeight="1" x14ac:dyDescent="0.3">
      <c r="A125" s="33"/>
      <c r="B125" s="24" t="s">
        <v>136</v>
      </c>
      <c r="C125" s="25" t="s">
        <v>29</v>
      </c>
      <c r="D125" s="26">
        <f t="shared" si="48"/>
        <v>0</v>
      </c>
      <c r="E125" s="26" t="str">
        <f t="shared" si="49"/>
        <v>.</v>
      </c>
      <c r="F125" s="27"/>
      <c r="G125" s="28"/>
      <c r="H125" s="29"/>
      <c r="I125" s="20"/>
      <c r="K125" s="31"/>
      <c r="L125" s="31"/>
      <c r="M125" s="21"/>
      <c r="R125" s="32" t="s">
        <v>58</v>
      </c>
      <c r="S125" s="32" t="s">
        <v>29</v>
      </c>
      <c r="T125" s="32" t="s">
        <v>5</v>
      </c>
    </row>
    <row r="126" spans="1:20" ht="14.25" customHeight="1" x14ac:dyDescent="0.3">
      <c r="A126" s="33"/>
      <c r="B126" s="24"/>
      <c r="C126" s="26"/>
      <c r="D126" s="26"/>
      <c r="E126" s="26"/>
      <c r="F126" s="27"/>
      <c r="G126" s="28"/>
      <c r="H126" s="29"/>
      <c r="I126" s="20"/>
      <c r="K126" s="31"/>
      <c r="L126" s="31"/>
      <c r="M126" s="21"/>
      <c r="R126" s="32" t="s">
        <v>29</v>
      </c>
      <c r="T126" s="32" t="s">
        <v>29</v>
      </c>
    </row>
    <row r="127" spans="1:20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K127" s="31"/>
      <c r="L127" s="31"/>
      <c r="M127" s="21"/>
    </row>
    <row r="128" spans="1:20" ht="14.25" customHeight="1" x14ac:dyDescent="0.3">
      <c r="A128" s="23" t="s">
        <v>109</v>
      </c>
      <c r="B128" s="24" t="s">
        <v>136</v>
      </c>
      <c r="C128" s="25">
        <v>75</v>
      </c>
      <c r="D128" s="26" t="str">
        <f t="shared" ref="D128:D139" si="54">VLOOKUP(C128,$R$128:$T$140,2,FALSE)</f>
        <v>Jacob Dines</v>
      </c>
      <c r="E128" s="26" t="str">
        <f t="shared" ref="E128:E139" si="55">VLOOKUP(C128,$R$128:$T$140,3,FALSE)</f>
        <v>Suffolk</v>
      </c>
      <c r="F128" s="27" t="s">
        <v>639</v>
      </c>
      <c r="G128" s="28" t="s">
        <v>30</v>
      </c>
      <c r="H128" s="29">
        <v>8</v>
      </c>
      <c r="I128" s="20"/>
      <c r="K128" s="31" t="str">
        <f t="shared" ref="K128:K135" si="56">IF($E128="","",IF(LEFT($E128,1)=$K$1,$H128,""))</f>
        <v/>
      </c>
      <c r="L128" s="31" t="str">
        <f t="shared" ref="L128:L135" si="57">IF($E128="","",IF(LEFT($E128,1)=$L$1,$H128,""))</f>
        <v/>
      </c>
      <c r="M128" s="21" t="str">
        <f t="shared" ref="M128:M135" si="58">IF($E128="","",IF(LEFT($E128,1)=$M$1,$H128,""))</f>
        <v/>
      </c>
      <c r="N128" s="32">
        <f t="shared" ref="N128:N135" si="59">IF($E128="","",IF(LEFT($E128,1)=$N$1,$H128,""))</f>
        <v>8</v>
      </c>
      <c r="R128" s="32">
        <v>9</v>
      </c>
      <c r="S128" s="25" t="s">
        <v>145</v>
      </c>
      <c r="T128" s="32" t="s">
        <v>2</v>
      </c>
    </row>
    <row r="129" spans="1:20" ht="14.25" customHeight="1" x14ac:dyDescent="0.3">
      <c r="A129" s="33"/>
      <c r="B129" s="24" t="s">
        <v>136</v>
      </c>
      <c r="C129" s="25">
        <v>76</v>
      </c>
      <c r="D129" s="26" t="str">
        <f t="shared" si="54"/>
        <v>Daniel Brown</v>
      </c>
      <c r="E129" s="26" t="str">
        <f t="shared" si="55"/>
        <v>Suffolk</v>
      </c>
      <c r="F129" s="27" t="s">
        <v>640</v>
      </c>
      <c r="G129" s="28" t="s">
        <v>34</v>
      </c>
      <c r="H129" s="29">
        <v>7</v>
      </c>
      <c r="I129" s="20"/>
      <c r="K129" s="31" t="str">
        <f t="shared" si="56"/>
        <v/>
      </c>
      <c r="L129" s="31" t="str">
        <f t="shared" si="57"/>
        <v/>
      </c>
      <c r="M129" s="21" t="str">
        <f t="shared" si="58"/>
        <v/>
      </c>
      <c r="N129" s="32">
        <f t="shared" si="59"/>
        <v>7</v>
      </c>
      <c r="R129" s="32">
        <v>10</v>
      </c>
      <c r="S129" s="25" t="s">
        <v>197</v>
      </c>
      <c r="T129" s="32" t="s">
        <v>2</v>
      </c>
    </row>
    <row r="130" spans="1:20" ht="14.25" customHeight="1" x14ac:dyDescent="0.3">
      <c r="A130" s="33"/>
      <c r="B130" s="24" t="s">
        <v>136</v>
      </c>
      <c r="C130" s="25">
        <v>48</v>
      </c>
      <c r="D130" s="26" t="str">
        <f t="shared" si="54"/>
        <v>Harry Middleton</v>
      </c>
      <c r="E130" s="26" t="str">
        <f t="shared" si="55"/>
        <v>Lincolnshire</v>
      </c>
      <c r="F130" s="27" t="s">
        <v>642</v>
      </c>
      <c r="G130" s="28" t="s">
        <v>36</v>
      </c>
      <c r="H130" s="29">
        <v>6</v>
      </c>
      <c r="I130" s="20"/>
      <c r="K130" s="31" t="str">
        <f t="shared" si="56"/>
        <v/>
      </c>
      <c r="L130" s="31">
        <f t="shared" si="57"/>
        <v>6</v>
      </c>
      <c r="M130" s="21" t="str">
        <f t="shared" si="58"/>
        <v/>
      </c>
      <c r="N130" s="32" t="str">
        <f t="shared" si="59"/>
        <v/>
      </c>
      <c r="R130" s="32" t="s">
        <v>38</v>
      </c>
      <c r="S130" s="32" t="s">
        <v>29</v>
      </c>
      <c r="T130" s="32" t="s">
        <v>2</v>
      </c>
    </row>
    <row r="131" spans="1:20" ht="14.25" customHeight="1" x14ac:dyDescent="0.3">
      <c r="A131" s="33"/>
      <c r="B131" s="24" t="s">
        <v>136</v>
      </c>
      <c r="C131" s="25">
        <v>9</v>
      </c>
      <c r="D131" s="26" t="str">
        <f t="shared" si="54"/>
        <v>Harvey Ahern-Sutliff</v>
      </c>
      <c r="E131" s="26" t="str">
        <f t="shared" si="55"/>
        <v>Cambridgeshire</v>
      </c>
      <c r="F131" s="27" t="s">
        <v>643</v>
      </c>
      <c r="G131" s="28" t="s">
        <v>40</v>
      </c>
      <c r="H131" s="29">
        <v>5</v>
      </c>
      <c r="I131" s="20"/>
      <c r="K131" s="31">
        <f t="shared" si="56"/>
        <v>5</v>
      </c>
      <c r="L131" s="31" t="str">
        <f t="shared" si="57"/>
        <v/>
      </c>
      <c r="M131" s="21" t="str">
        <f t="shared" si="58"/>
        <v/>
      </c>
      <c r="N131" s="32" t="str">
        <f t="shared" si="59"/>
        <v/>
      </c>
      <c r="R131" s="32">
        <v>47</v>
      </c>
      <c r="S131" s="25" t="s">
        <v>198</v>
      </c>
      <c r="T131" s="32" t="s">
        <v>3</v>
      </c>
    </row>
    <row r="132" spans="1:20" ht="14.25" customHeight="1" x14ac:dyDescent="0.3">
      <c r="A132" s="33"/>
      <c r="B132" s="24" t="s">
        <v>136</v>
      </c>
      <c r="C132" s="25">
        <v>56</v>
      </c>
      <c r="D132" s="26" t="str">
        <f t="shared" si="54"/>
        <v>Oscar Webb</v>
      </c>
      <c r="E132" s="26" t="str">
        <f t="shared" si="55"/>
        <v>Norfolk</v>
      </c>
      <c r="F132" s="27" t="s">
        <v>644</v>
      </c>
      <c r="G132" s="28" t="s">
        <v>43</v>
      </c>
      <c r="H132" s="29">
        <v>4</v>
      </c>
      <c r="I132" s="20"/>
      <c r="K132" s="31" t="str">
        <f t="shared" si="56"/>
        <v/>
      </c>
      <c r="L132" s="31" t="str">
        <f t="shared" si="57"/>
        <v/>
      </c>
      <c r="M132" s="21">
        <f t="shared" si="58"/>
        <v>4</v>
      </c>
      <c r="N132" s="32" t="str">
        <f t="shared" si="59"/>
        <v/>
      </c>
      <c r="R132" s="32">
        <v>48</v>
      </c>
      <c r="S132" s="25" t="s">
        <v>199</v>
      </c>
      <c r="T132" s="32" t="s">
        <v>3</v>
      </c>
    </row>
    <row r="133" spans="1:20" ht="14.25" customHeight="1" x14ac:dyDescent="0.3">
      <c r="A133" s="33"/>
      <c r="B133" s="24" t="s">
        <v>136</v>
      </c>
      <c r="C133" s="25">
        <v>10</v>
      </c>
      <c r="D133" s="26" t="str">
        <f t="shared" si="54"/>
        <v>Ben Haywood</v>
      </c>
      <c r="E133" s="26" t="str">
        <f t="shared" si="55"/>
        <v>Cambridgeshire</v>
      </c>
      <c r="F133" s="27" t="s">
        <v>645</v>
      </c>
      <c r="G133" s="28" t="s">
        <v>46</v>
      </c>
      <c r="H133" s="29">
        <v>3</v>
      </c>
      <c r="I133" s="20"/>
      <c r="K133" s="31">
        <f t="shared" si="56"/>
        <v>3</v>
      </c>
      <c r="L133" s="31" t="str">
        <f t="shared" si="57"/>
        <v/>
      </c>
      <c r="M133" s="21" t="str">
        <f t="shared" si="58"/>
        <v/>
      </c>
      <c r="N133" s="32" t="str">
        <f t="shared" si="59"/>
        <v/>
      </c>
      <c r="R133" s="32" t="s">
        <v>48</v>
      </c>
      <c r="S133" s="32" t="s">
        <v>29</v>
      </c>
      <c r="T133" s="32" t="s">
        <v>3</v>
      </c>
    </row>
    <row r="134" spans="1:20" ht="14.25" customHeight="1" x14ac:dyDescent="0.3">
      <c r="A134" s="33"/>
      <c r="B134" s="24" t="s">
        <v>136</v>
      </c>
      <c r="C134" s="25">
        <v>56</v>
      </c>
      <c r="D134" s="26" t="str">
        <f t="shared" si="54"/>
        <v>Oscar Webb</v>
      </c>
      <c r="E134" s="26" t="str">
        <f t="shared" si="55"/>
        <v>Norfolk</v>
      </c>
      <c r="F134" s="27" t="s">
        <v>646</v>
      </c>
      <c r="G134" s="28" t="s">
        <v>49</v>
      </c>
      <c r="H134" s="29">
        <v>2</v>
      </c>
      <c r="I134" s="20"/>
      <c r="K134" s="31" t="str">
        <f t="shared" si="56"/>
        <v/>
      </c>
      <c r="L134" s="31" t="str">
        <f t="shared" si="57"/>
        <v/>
      </c>
      <c r="M134" s="21">
        <f t="shared" si="58"/>
        <v>2</v>
      </c>
      <c r="N134" s="32" t="str">
        <f t="shared" si="59"/>
        <v/>
      </c>
      <c r="R134" s="32">
        <v>55</v>
      </c>
      <c r="S134" s="35" t="s">
        <v>200</v>
      </c>
      <c r="T134" s="32" t="s">
        <v>4</v>
      </c>
    </row>
    <row r="135" spans="1:20" ht="14.25" customHeight="1" x14ac:dyDescent="0.3">
      <c r="A135" s="33"/>
      <c r="B135" s="24" t="s">
        <v>136</v>
      </c>
      <c r="C135" s="25" t="s">
        <v>29</v>
      </c>
      <c r="D135" s="26">
        <f t="shared" si="54"/>
        <v>0</v>
      </c>
      <c r="E135" s="26" t="str">
        <f t="shared" si="55"/>
        <v>.</v>
      </c>
      <c r="F135" s="27"/>
      <c r="G135" s="28" t="s">
        <v>51</v>
      </c>
      <c r="H135" s="29">
        <v>1</v>
      </c>
      <c r="I135" s="20"/>
      <c r="K135" s="31" t="str">
        <f t="shared" si="56"/>
        <v/>
      </c>
      <c r="L135" s="31" t="str">
        <f t="shared" si="57"/>
        <v/>
      </c>
      <c r="M135" s="21" t="str">
        <f t="shared" si="58"/>
        <v/>
      </c>
      <c r="N135" s="32" t="str">
        <f t="shared" si="59"/>
        <v/>
      </c>
      <c r="R135" s="32">
        <v>56</v>
      </c>
      <c r="S135" s="35" t="s">
        <v>201</v>
      </c>
      <c r="T135" s="32" t="s">
        <v>4</v>
      </c>
    </row>
    <row r="136" spans="1:20" ht="14.25" customHeight="1" x14ac:dyDescent="0.3">
      <c r="A136" s="33"/>
      <c r="B136" s="24" t="s">
        <v>136</v>
      </c>
      <c r="C136" s="25" t="s">
        <v>29</v>
      </c>
      <c r="D136" s="26">
        <f t="shared" si="54"/>
        <v>0</v>
      </c>
      <c r="E136" s="26" t="str">
        <f t="shared" si="55"/>
        <v>.</v>
      </c>
      <c r="F136" s="27"/>
      <c r="G136" s="28"/>
      <c r="H136" s="29"/>
      <c r="I136" s="20"/>
      <c r="K136" s="31"/>
      <c r="L136" s="31"/>
      <c r="M136" s="21"/>
      <c r="R136" s="32" t="s">
        <v>55</v>
      </c>
      <c r="S136" s="32" t="s">
        <v>29</v>
      </c>
      <c r="T136" s="32" t="s">
        <v>4</v>
      </c>
    </row>
    <row r="137" spans="1:20" ht="14.25" customHeight="1" x14ac:dyDescent="0.3">
      <c r="A137" s="33"/>
      <c r="B137" s="24" t="s">
        <v>136</v>
      </c>
      <c r="C137" s="25" t="s">
        <v>29</v>
      </c>
      <c r="D137" s="26">
        <f t="shared" si="54"/>
        <v>0</v>
      </c>
      <c r="E137" s="26" t="str">
        <f t="shared" si="55"/>
        <v>.</v>
      </c>
      <c r="F137" s="27"/>
      <c r="G137" s="28"/>
      <c r="H137" s="29"/>
      <c r="I137" s="20"/>
      <c r="K137" s="31"/>
      <c r="L137" s="31"/>
      <c r="M137" s="21"/>
      <c r="R137" s="32">
        <v>75</v>
      </c>
      <c r="S137" s="37" t="s">
        <v>202</v>
      </c>
      <c r="T137" s="32" t="s">
        <v>5</v>
      </c>
    </row>
    <row r="138" spans="1:20" ht="14.25" customHeight="1" x14ac:dyDescent="0.3">
      <c r="A138" s="33"/>
      <c r="B138" s="24" t="s">
        <v>136</v>
      </c>
      <c r="C138" s="25" t="s">
        <v>29</v>
      </c>
      <c r="D138" s="26">
        <f t="shared" si="54"/>
        <v>0</v>
      </c>
      <c r="E138" s="26" t="str">
        <f t="shared" si="55"/>
        <v>.</v>
      </c>
      <c r="F138" s="27"/>
      <c r="G138" s="28"/>
      <c r="H138" s="29"/>
      <c r="I138" s="20"/>
      <c r="K138" s="31"/>
      <c r="L138" s="31"/>
      <c r="M138" s="21"/>
      <c r="R138" s="32">
        <v>76</v>
      </c>
      <c r="S138" s="37" t="s">
        <v>203</v>
      </c>
      <c r="T138" s="32" t="s">
        <v>5</v>
      </c>
    </row>
    <row r="139" spans="1:20" ht="14.25" customHeight="1" x14ac:dyDescent="0.3">
      <c r="A139" s="33"/>
      <c r="B139" s="24" t="s">
        <v>136</v>
      </c>
      <c r="C139" s="25" t="s">
        <v>29</v>
      </c>
      <c r="D139" s="26">
        <f t="shared" si="54"/>
        <v>0</v>
      </c>
      <c r="E139" s="26" t="str">
        <f t="shared" si="55"/>
        <v>.</v>
      </c>
      <c r="F139" s="27"/>
      <c r="G139" s="28"/>
      <c r="H139" s="29"/>
      <c r="I139" s="20"/>
      <c r="K139" s="31"/>
      <c r="L139" s="31"/>
      <c r="M139" s="21"/>
      <c r="R139" s="32" t="s">
        <v>58</v>
      </c>
      <c r="S139" s="32" t="s">
        <v>29</v>
      </c>
      <c r="T139" s="32" t="s">
        <v>5</v>
      </c>
    </row>
    <row r="140" spans="1:20" ht="14.25" customHeight="1" x14ac:dyDescent="0.3">
      <c r="A140" s="33"/>
      <c r="B140" s="24"/>
      <c r="C140" s="26"/>
      <c r="D140" s="26"/>
      <c r="E140" s="26"/>
      <c r="F140" s="27"/>
      <c r="G140" s="28"/>
      <c r="H140" s="29"/>
      <c r="I140" s="20"/>
      <c r="K140" s="31"/>
      <c r="L140" s="31"/>
      <c r="M140" s="21"/>
      <c r="R140" s="32" t="s">
        <v>29</v>
      </c>
      <c r="T140" s="32" t="s">
        <v>29</v>
      </c>
    </row>
    <row r="141" spans="1:20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K141" s="31"/>
      <c r="L141" s="31"/>
      <c r="M141" s="21"/>
    </row>
    <row r="142" spans="1:20" ht="14.25" customHeight="1" x14ac:dyDescent="0.3">
      <c r="A142" s="23" t="s">
        <v>115</v>
      </c>
      <c r="B142" s="24" t="s">
        <v>136</v>
      </c>
      <c r="C142" s="25">
        <v>55</v>
      </c>
      <c r="D142" s="26" t="str">
        <f t="shared" ref="D142:D153" si="60">VLOOKUP(C142,$R$142:$T$154,2,FALSE)</f>
        <v>Reed Birkbeck</v>
      </c>
      <c r="E142" s="26" t="str">
        <f t="shared" ref="E142:E153" si="61">VLOOKUP(C142,$R$142:$T$154,3,FALSE)</f>
        <v>Norfolk</v>
      </c>
      <c r="F142" s="27" t="s">
        <v>752</v>
      </c>
      <c r="G142" s="28" t="s">
        <v>30</v>
      </c>
      <c r="H142" s="29">
        <v>8</v>
      </c>
      <c r="I142" s="20"/>
      <c r="K142" s="31" t="str">
        <f t="shared" ref="K142:K149" si="62">IF($E142="","",IF(LEFT($E142,1)=$K$1,$H142,""))</f>
        <v/>
      </c>
      <c r="L142" s="31" t="str">
        <f t="shared" ref="L142:L149" si="63">IF($E142="","",IF(LEFT($E142,1)=$L$1,$H142,""))</f>
        <v/>
      </c>
      <c r="M142" s="21">
        <f t="shared" ref="M142:M149" si="64">IF($E142="","",IF(LEFT($E142,1)=$M$1,$H142,""))</f>
        <v>8</v>
      </c>
      <c r="N142" s="32" t="str">
        <f t="shared" ref="N142:N149" si="65">IF($E142="","",IF(LEFT($E142,1)=$N$1,$H142,""))</f>
        <v/>
      </c>
      <c r="R142" s="32">
        <v>9</v>
      </c>
      <c r="S142" s="25" t="s">
        <v>462</v>
      </c>
      <c r="T142" s="32" t="s">
        <v>2</v>
      </c>
    </row>
    <row r="143" spans="1:20" ht="14.25" customHeight="1" x14ac:dyDescent="0.3">
      <c r="A143" s="33"/>
      <c r="B143" s="24" t="s">
        <v>136</v>
      </c>
      <c r="C143" s="25">
        <v>47</v>
      </c>
      <c r="D143" s="26" t="str">
        <f t="shared" si="60"/>
        <v>Isaac Balz</v>
      </c>
      <c r="E143" s="26" t="str">
        <f t="shared" si="61"/>
        <v>Lincolnshire</v>
      </c>
      <c r="F143" s="27" t="s">
        <v>653</v>
      </c>
      <c r="G143" s="28" t="s">
        <v>34</v>
      </c>
      <c r="H143" s="29">
        <v>7</v>
      </c>
      <c r="I143" s="20"/>
      <c r="K143" s="31" t="str">
        <f t="shared" si="62"/>
        <v/>
      </c>
      <c r="L143" s="31">
        <f t="shared" si="63"/>
        <v>7</v>
      </c>
      <c r="M143" s="21" t="str">
        <f t="shared" si="64"/>
        <v/>
      </c>
      <c r="N143" s="32" t="str">
        <f t="shared" si="65"/>
        <v/>
      </c>
      <c r="R143" s="32">
        <v>10</v>
      </c>
      <c r="S143" s="25" t="s">
        <v>204</v>
      </c>
      <c r="T143" s="32" t="s">
        <v>2</v>
      </c>
    </row>
    <row r="144" spans="1:20" ht="14.25" customHeight="1" x14ac:dyDescent="0.3">
      <c r="A144" s="33"/>
      <c r="B144" s="24" t="s">
        <v>136</v>
      </c>
      <c r="C144" s="25">
        <v>56</v>
      </c>
      <c r="D144" s="26" t="str">
        <f t="shared" si="60"/>
        <v>Aadhidev Ashok</v>
      </c>
      <c r="E144" s="26" t="str">
        <f t="shared" si="61"/>
        <v>Norfolk</v>
      </c>
      <c r="F144" s="27" t="s">
        <v>753</v>
      </c>
      <c r="G144" s="28" t="s">
        <v>36</v>
      </c>
      <c r="H144" s="29">
        <v>6</v>
      </c>
      <c r="I144" s="20"/>
      <c r="K144" s="31" t="str">
        <f t="shared" si="62"/>
        <v/>
      </c>
      <c r="L144" s="31" t="str">
        <f t="shared" si="63"/>
        <v/>
      </c>
      <c r="M144" s="21">
        <f t="shared" si="64"/>
        <v>6</v>
      </c>
      <c r="N144" s="32" t="str">
        <f t="shared" si="65"/>
        <v/>
      </c>
      <c r="R144" s="32" t="s">
        <v>38</v>
      </c>
      <c r="S144" s="32" t="s">
        <v>29</v>
      </c>
      <c r="T144" s="32" t="s">
        <v>2</v>
      </c>
    </row>
    <row r="145" spans="1:20" ht="14.25" customHeight="1" x14ac:dyDescent="0.3">
      <c r="A145" s="33"/>
      <c r="B145" s="24" t="s">
        <v>136</v>
      </c>
      <c r="C145" s="25">
        <v>75</v>
      </c>
      <c r="D145" s="26" t="str">
        <f t="shared" si="60"/>
        <v>Daniel Brown</v>
      </c>
      <c r="E145" s="26" t="str">
        <f t="shared" si="61"/>
        <v>Suffolk</v>
      </c>
      <c r="F145" s="27" t="s">
        <v>754</v>
      </c>
      <c r="G145" s="28" t="s">
        <v>40</v>
      </c>
      <c r="H145" s="29">
        <v>5</v>
      </c>
      <c r="I145" s="20"/>
      <c r="K145" s="31" t="str">
        <f t="shared" si="62"/>
        <v/>
      </c>
      <c r="L145" s="31" t="str">
        <f t="shared" si="63"/>
        <v/>
      </c>
      <c r="M145" s="21" t="str">
        <f t="shared" si="64"/>
        <v/>
      </c>
      <c r="N145" s="32">
        <f t="shared" si="65"/>
        <v>5</v>
      </c>
      <c r="R145" s="32">
        <v>47</v>
      </c>
      <c r="S145" s="25" t="s">
        <v>205</v>
      </c>
      <c r="T145" s="32" t="s">
        <v>3</v>
      </c>
    </row>
    <row r="146" spans="1:20" ht="14.25" customHeight="1" x14ac:dyDescent="0.3">
      <c r="A146" s="33"/>
      <c r="B146" s="24" t="s">
        <v>136</v>
      </c>
      <c r="C146" s="25" t="s">
        <v>29</v>
      </c>
      <c r="D146" s="26">
        <f t="shared" si="60"/>
        <v>0</v>
      </c>
      <c r="E146" s="26" t="str">
        <f t="shared" si="61"/>
        <v>.</v>
      </c>
      <c r="F146" s="27"/>
      <c r="G146" s="28" t="s">
        <v>43</v>
      </c>
      <c r="H146" s="29">
        <v>4</v>
      </c>
      <c r="I146" s="20"/>
      <c r="K146" s="31" t="str">
        <f t="shared" si="62"/>
        <v/>
      </c>
      <c r="L146" s="31" t="str">
        <f t="shared" si="63"/>
        <v/>
      </c>
      <c r="M146" s="21" t="str">
        <f t="shared" si="64"/>
        <v/>
      </c>
      <c r="N146" s="32" t="str">
        <f t="shared" si="65"/>
        <v/>
      </c>
      <c r="R146" s="32">
        <v>48</v>
      </c>
      <c r="S146" s="25" t="s">
        <v>206</v>
      </c>
      <c r="T146" s="32" t="s">
        <v>3</v>
      </c>
    </row>
    <row r="147" spans="1:20" ht="14.25" customHeight="1" x14ac:dyDescent="0.3">
      <c r="A147" s="33"/>
      <c r="B147" s="24" t="s">
        <v>136</v>
      </c>
      <c r="C147" s="25" t="s">
        <v>29</v>
      </c>
      <c r="D147" s="26">
        <f t="shared" si="60"/>
        <v>0</v>
      </c>
      <c r="E147" s="26" t="str">
        <f t="shared" si="61"/>
        <v>.</v>
      </c>
      <c r="F147" s="27"/>
      <c r="G147" s="28" t="s">
        <v>46</v>
      </c>
      <c r="H147" s="29">
        <v>3</v>
      </c>
      <c r="I147" s="20"/>
      <c r="K147" s="31" t="str">
        <f t="shared" si="62"/>
        <v/>
      </c>
      <c r="L147" s="31" t="str">
        <f t="shared" si="63"/>
        <v/>
      </c>
      <c r="M147" s="21" t="str">
        <f t="shared" si="64"/>
        <v/>
      </c>
      <c r="N147" s="32" t="str">
        <f t="shared" si="65"/>
        <v/>
      </c>
      <c r="R147" s="32" t="s">
        <v>48</v>
      </c>
      <c r="S147" s="32" t="s">
        <v>29</v>
      </c>
      <c r="T147" s="32" t="s">
        <v>3</v>
      </c>
    </row>
    <row r="148" spans="1:20" ht="14.25" customHeight="1" x14ac:dyDescent="0.3">
      <c r="A148" s="33"/>
      <c r="B148" s="24" t="s">
        <v>136</v>
      </c>
      <c r="C148" s="25" t="s">
        <v>29</v>
      </c>
      <c r="D148" s="26">
        <f t="shared" si="60"/>
        <v>0</v>
      </c>
      <c r="E148" s="26" t="str">
        <f t="shared" si="61"/>
        <v>.</v>
      </c>
      <c r="F148" s="27"/>
      <c r="G148" s="28" t="s">
        <v>49</v>
      </c>
      <c r="H148" s="29">
        <v>2</v>
      </c>
      <c r="I148" s="20"/>
      <c r="K148" s="31" t="str">
        <f t="shared" si="62"/>
        <v/>
      </c>
      <c r="L148" s="31" t="str">
        <f t="shared" si="63"/>
        <v/>
      </c>
      <c r="M148" s="21" t="str">
        <f t="shared" si="64"/>
        <v/>
      </c>
      <c r="N148" s="32" t="str">
        <f t="shared" si="65"/>
        <v/>
      </c>
      <c r="R148" s="32">
        <v>55</v>
      </c>
      <c r="S148" s="35" t="s">
        <v>207</v>
      </c>
      <c r="T148" s="32" t="s">
        <v>4</v>
      </c>
    </row>
    <row r="149" spans="1:20" ht="14.25" customHeight="1" x14ac:dyDescent="0.3">
      <c r="A149" s="33"/>
      <c r="B149" s="24" t="s">
        <v>136</v>
      </c>
      <c r="C149" s="25" t="s">
        <v>29</v>
      </c>
      <c r="D149" s="26">
        <f t="shared" si="60"/>
        <v>0</v>
      </c>
      <c r="E149" s="26" t="str">
        <f t="shared" si="61"/>
        <v>.</v>
      </c>
      <c r="F149" s="27"/>
      <c r="G149" s="28" t="s">
        <v>51</v>
      </c>
      <c r="H149" s="29">
        <v>1</v>
      </c>
      <c r="I149" s="20"/>
      <c r="K149" s="31" t="str">
        <f t="shared" si="62"/>
        <v/>
      </c>
      <c r="L149" s="31" t="str">
        <f t="shared" si="63"/>
        <v/>
      </c>
      <c r="M149" s="21" t="str">
        <f t="shared" si="64"/>
        <v/>
      </c>
      <c r="N149" s="32" t="str">
        <f t="shared" si="65"/>
        <v/>
      </c>
      <c r="R149" s="32">
        <v>56</v>
      </c>
      <c r="S149" s="25" t="s">
        <v>208</v>
      </c>
      <c r="T149" s="32" t="s">
        <v>4</v>
      </c>
    </row>
    <row r="150" spans="1:20" ht="14.25" customHeight="1" x14ac:dyDescent="0.3">
      <c r="A150" s="33"/>
      <c r="B150" s="24" t="s">
        <v>136</v>
      </c>
      <c r="C150" s="25" t="s">
        <v>29</v>
      </c>
      <c r="D150" s="26">
        <f t="shared" si="60"/>
        <v>0</v>
      </c>
      <c r="E150" s="26" t="str">
        <f t="shared" si="61"/>
        <v>.</v>
      </c>
      <c r="F150" s="27"/>
      <c r="G150" s="28"/>
      <c r="H150" s="29"/>
      <c r="I150" s="20"/>
      <c r="K150" s="31"/>
      <c r="L150" s="31"/>
      <c r="M150" s="21"/>
      <c r="R150" s="32" t="s">
        <v>55</v>
      </c>
      <c r="S150" s="32" t="s">
        <v>29</v>
      </c>
      <c r="T150" s="32" t="s">
        <v>4</v>
      </c>
    </row>
    <row r="151" spans="1:20" ht="14.25" customHeight="1" x14ac:dyDescent="0.3">
      <c r="A151" s="33"/>
      <c r="B151" s="24" t="s">
        <v>136</v>
      </c>
      <c r="C151" s="25" t="s">
        <v>29</v>
      </c>
      <c r="D151" s="26">
        <f t="shared" si="60"/>
        <v>0</v>
      </c>
      <c r="E151" s="26" t="str">
        <f t="shared" si="61"/>
        <v>.</v>
      </c>
      <c r="F151" s="27"/>
      <c r="G151" s="28"/>
      <c r="H151" s="29"/>
      <c r="I151" s="20"/>
      <c r="K151" s="31"/>
      <c r="L151" s="31"/>
      <c r="M151" s="21"/>
      <c r="R151" s="32">
        <v>75</v>
      </c>
      <c r="S151" s="37" t="s">
        <v>203</v>
      </c>
      <c r="T151" s="32" t="s">
        <v>5</v>
      </c>
    </row>
    <row r="152" spans="1:20" ht="14.25" customHeight="1" x14ac:dyDescent="0.3">
      <c r="A152" s="33"/>
      <c r="B152" s="24" t="s">
        <v>136</v>
      </c>
      <c r="C152" s="25" t="s">
        <v>29</v>
      </c>
      <c r="D152" s="26">
        <f t="shared" si="60"/>
        <v>0</v>
      </c>
      <c r="E152" s="26" t="str">
        <f t="shared" si="61"/>
        <v>.</v>
      </c>
      <c r="F152" s="27"/>
      <c r="G152" s="28"/>
      <c r="H152" s="29"/>
      <c r="I152" s="20"/>
      <c r="K152" s="31"/>
      <c r="L152" s="31"/>
      <c r="M152" s="21"/>
      <c r="R152" s="32">
        <v>76</v>
      </c>
      <c r="S152" s="37" t="s">
        <v>209</v>
      </c>
      <c r="T152" s="32" t="s">
        <v>5</v>
      </c>
    </row>
    <row r="153" spans="1:20" ht="14.25" customHeight="1" x14ac:dyDescent="0.3">
      <c r="A153" s="33"/>
      <c r="B153" s="24" t="s">
        <v>136</v>
      </c>
      <c r="C153" s="25" t="s">
        <v>29</v>
      </c>
      <c r="D153" s="26">
        <f t="shared" si="60"/>
        <v>0</v>
      </c>
      <c r="E153" s="26" t="str">
        <f t="shared" si="61"/>
        <v>.</v>
      </c>
      <c r="F153" s="27"/>
      <c r="G153" s="28"/>
      <c r="H153" s="29"/>
      <c r="I153" s="20"/>
      <c r="K153" s="31"/>
      <c r="L153" s="31"/>
      <c r="M153" s="21"/>
      <c r="R153" s="32" t="s">
        <v>58</v>
      </c>
      <c r="S153" s="32" t="s">
        <v>29</v>
      </c>
      <c r="T153" s="32" t="s">
        <v>5</v>
      </c>
    </row>
    <row r="154" spans="1:20" ht="14.25" customHeight="1" x14ac:dyDescent="0.3">
      <c r="A154" s="33"/>
      <c r="B154" s="24"/>
      <c r="C154" s="26"/>
      <c r="D154" s="26"/>
      <c r="E154" s="26"/>
      <c r="F154" s="27"/>
      <c r="G154" s="28"/>
      <c r="H154" s="29"/>
      <c r="I154" s="20"/>
      <c r="K154" s="31"/>
      <c r="L154" s="31"/>
      <c r="M154" s="21"/>
      <c r="R154" s="32" t="s">
        <v>29</v>
      </c>
      <c r="T154" s="32" t="s">
        <v>29</v>
      </c>
    </row>
    <row r="155" spans="1:20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K155" s="31"/>
      <c r="L155" s="31"/>
      <c r="M155" s="21"/>
    </row>
    <row r="156" spans="1:20" ht="14.25" customHeight="1" x14ac:dyDescent="0.3">
      <c r="A156" s="23" t="s">
        <v>122</v>
      </c>
      <c r="B156" s="24" t="s">
        <v>136</v>
      </c>
      <c r="C156" s="25">
        <v>75</v>
      </c>
      <c r="D156" s="26" t="str">
        <f t="shared" ref="D156:D167" si="66">VLOOKUP(C156,$R$156:$T$168,2,FALSE)</f>
        <v>Jacob Dines</v>
      </c>
      <c r="E156" s="26" t="str">
        <f t="shared" ref="E156:E167" si="67">VLOOKUP(C156,$R$156:$T$168,3,FALSE)</f>
        <v>Suffolk</v>
      </c>
      <c r="F156" s="27" t="s">
        <v>592</v>
      </c>
      <c r="G156" s="28" t="s">
        <v>30</v>
      </c>
      <c r="H156" s="29">
        <v>8</v>
      </c>
      <c r="I156" s="20"/>
      <c r="K156" s="31" t="str">
        <f t="shared" ref="K156:K163" si="68">IF($E156="","",IF(LEFT($E156,1)=$K$1,$H156,""))</f>
        <v/>
      </c>
      <c r="L156" s="31" t="str">
        <f t="shared" ref="L156:L163" si="69">IF($E156="","",IF(LEFT($E156,1)=$L$1,$H156,""))</f>
        <v/>
      </c>
      <c r="M156" s="21" t="str">
        <f t="shared" ref="M156:M163" si="70">IF($E156="","",IF(LEFT($E156,1)=$M$1,$H156,""))</f>
        <v/>
      </c>
      <c r="N156" s="32">
        <f t="shared" ref="N156:N163" si="71">IF($E156="","",IF(LEFT($E156,1)=$N$1,$H156,""))</f>
        <v>8</v>
      </c>
      <c r="R156" s="32">
        <v>9</v>
      </c>
      <c r="S156" s="25" t="s">
        <v>183</v>
      </c>
      <c r="T156" s="32" t="s">
        <v>2</v>
      </c>
    </row>
    <row r="157" spans="1:20" ht="14.25" customHeight="1" x14ac:dyDescent="0.3">
      <c r="A157" s="33"/>
      <c r="B157" s="24" t="s">
        <v>136</v>
      </c>
      <c r="C157" s="25">
        <v>9</v>
      </c>
      <c r="D157" s="26" t="str">
        <f t="shared" si="66"/>
        <v>Joshua Power</v>
      </c>
      <c r="E157" s="26" t="str">
        <f t="shared" si="67"/>
        <v>Cambridgeshire</v>
      </c>
      <c r="F157" s="27" t="s">
        <v>593</v>
      </c>
      <c r="G157" s="28" t="s">
        <v>34</v>
      </c>
      <c r="H157" s="29">
        <v>7</v>
      </c>
      <c r="I157" s="20"/>
      <c r="K157" s="31">
        <f t="shared" si="68"/>
        <v>7</v>
      </c>
      <c r="L157" s="31" t="str">
        <f t="shared" si="69"/>
        <v/>
      </c>
      <c r="M157" s="21" t="str">
        <f t="shared" si="70"/>
        <v/>
      </c>
      <c r="N157" s="32" t="str">
        <f t="shared" si="71"/>
        <v/>
      </c>
      <c r="R157" s="32">
        <v>10</v>
      </c>
      <c r="S157" s="25" t="s">
        <v>210</v>
      </c>
      <c r="T157" s="32" t="s">
        <v>2</v>
      </c>
    </row>
    <row r="158" spans="1:20" ht="14.25" customHeight="1" x14ac:dyDescent="0.3">
      <c r="A158" s="33"/>
      <c r="B158" s="24" t="s">
        <v>136</v>
      </c>
      <c r="C158" s="25">
        <v>55</v>
      </c>
      <c r="D158" s="26" t="str">
        <f t="shared" si="66"/>
        <v>Henry Smith</v>
      </c>
      <c r="E158" s="26" t="str">
        <f t="shared" si="67"/>
        <v>Norfolk</v>
      </c>
      <c r="F158" s="27" t="s">
        <v>594</v>
      </c>
      <c r="G158" s="28" t="s">
        <v>36</v>
      </c>
      <c r="H158" s="29">
        <v>6</v>
      </c>
      <c r="I158" s="20"/>
      <c r="K158" s="31" t="str">
        <f t="shared" si="68"/>
        <v/>
      </c>
      <c r="L158" s="31" t="str">
        <f t="shared" si="69"/>
        <v/>
      </c>
      <c r="M158" s="21">
        <f t="shared" si="70"/>
        <v>6</v>
      </c>
      <c r="N158" s="32" t="str">
        <f t="shared" si="71"/>
        <v/>
      </c>
      <c r="R158" s="32" t="s">
        <v>38</v>
      </c>
      <c r="S158" s="32" t="s">
        <v>29</v>
      </c>
      <c r="T158" s="32" t="s">
        <v>2</v>
      </c>
    </row>
    <row r="159" spans="1:20" ht="14.25" customHeight="1" x14ac:dyDescent="0.3">
      <c r="A159" s="33"/>
      <c r="B159" s="24" t="s">
        <v>136</v>
      </c>
      <c r="C159" s="25">
        <v>10</v>
      </c>
      <c r="D159" s="26" t="str">
        <f t="shared" si="66"/>
        <v>Harry Biswell</v>
      </c>
      <c r="E159" s="26" t="str">
        <f t="shared" si="67"/>
        <v>Cambridgeshire</v>
      </c>
      <c r="F159" s="27" t="s">
        <v>595</v>
      </c>
      <c r="G159" s="28" t="s">
        <v>40</v>
      </c>
      <c r="H159" s="29">
        <v>5</v>
      </c>
      <c r="I159" s="20"/>
      <c r="K159" s="31">
        <f t="shared" si="68"/>
        <v>5</v>
      </c>
      <c r="L159" s="31" t="str">
        <f t="shared" si="69"/>
        <v/>
      </c>
      <c r="M159" s="21" t="str">
        <f t="shared" si="70"/>
        <v/>
      </c>
      <c r="N159" s="32" t="str">
        <f t="shared" si="71"/>
        <v/>
      </c>
      <c r="R159" s="32">
        <v>47</v>
      </c>
      <c r="S159" s="25" t="s">
        <v>211</v>
      </c>
      <c r="T159" s="32" t="s">
        <v>3</v>
      </c>
    </row>
    <row r="160" spans="1:20" ht="14.25" customHeight="1" x14ac:dyDescent="0.3">
      <c r="A160" s="33"/>
      <c r="B160" s="24" t="s">
        <v>136</v>
      </c>
      <c r="C160" s="25">
        <v>56</v>
      </c>
      <c r="D160" s="26" t="str">
        <f t="shared" si="66"/>
        <v>Louie Ramone</v>
      </c>
      <c r="E160" s="26" t="str">
        <f t="shared" si="67"/>
        <v>Norfolk</v>
      </c>
      <c r="F160" s="27" t="s">
        <v>596</v>
      </c>
      <c r="G160" s="28" t="s">
        <v>43</v>
      </c>
      <c r="H160" s="29">
        <v>4</v>
      </c>
      <c r="I160" s="20"/>
      <c r="K160" s="31" t="str">
        <f t="shared" si="68"/>
        <v/>
      </c>
      <c r="L160" s="31" t="str">
        <f t="shared" si="69"/>
        <v/>
      </c>
      <c r="M160" s="21">
        <f t="shared" si="70"/>
        <v>4</v>
      </c>
      <c r="N160" s="32" t="str">
        <f t="shared" si="71"/>
        <v/>
      </c>
      <c r="R160" s="32">
        <v>48</v>
      </c>
      <c r="S160" s="25" t="s">
        <v>212</v>
      </c>
      <c r="T160" s="32" t="s">
        <v>3</v>
      </c>
    </row>
    <row r="161" spans="1:20" ht="14.25" customHeight="1" x14ac:dyDescent="0.3">
      <c r="A161" s="33"/>
      <c r="B161" s="24" t="s">
        <v>136</v>
      </c>
      <c r="C161" s="25">
        <v>48</v>
      </c>
      <c r="D161" s="26" t="str">
        <f t="shared" si="66"/>
        <v>Freddie Caucutt</v>
      </c>
      <c r="E161" s="26" t="str">
        <f t="shared" si="67"/>
        <v>Lincolnshire</v>
      </c>
      <c r="F161" s="27" t="s">
        <v>597</v>
      </c>
      <c r="G161" s="28" t="s">
        <v>46</v>
      </c>
      <c r="H161" s="29">
        <v>3</v>
      </c>
      <c r="I161" s="20"/>
      <c r="K161" s="31" t="str">
        <f t="shared" si="68"/>
        <v/>
      </c>
      <c r="L161" s="31">
        <f t="shared" si="69"/>
        <v>3</v>
      </c>
      <c r="M161" s="21" t="str">
        <f t="shared" si="70"/>
        <v/>
      </c>
      <c r="N161" s="32" t="str">
        <f t="shared" si="71"/>
        <v/>
      </c>
      <c r="R161" s="32" t="s">
        <v>48</v>
      </c>
      <c r="S161" s="32" t="s">
        <v>29</v>
      </c>
      <c r="T161" s="32" t="s">
        <v>3</v>
      </c>
    </row>
    <row r="162" spans="1:20" ht="14.25" customHeight="1" x14ac:dyDescent="0.3">
      <c r="A162" s="33"/>
      <c r="B162" s="24" t="s">
        <v>136</v>
      </c>
      <c r="C162" s="25">
        <v>47</v>
      </c>
      <c r="D162" s="26" t="str">
        <f t="shared" si="66"/>
        <v>Oliver Dodd</v>
      </c>
      <c r="E162" s="26" t="str">
        <f t="shared" si="67"/>
        <v>Lincolnshire</v>
      </c>
      <c r="F162" s="27" t="s">
        <v>598</v>
      </c>
      <c r="G162" s="28" t="s">
        <v>49</v>
      </c>
      <c r="H162" s="29">
        <v>2</v>
      </c>
      <c r="I162" s="20"/>
      <c r="K162" s="31" t="str">
        <f t="shared" si="68"/>
        <v/>
      </c>
      <c r="L162" s="31">
        <f t="shared" si="69"/>
        <v>2</v>
      </c>
      <c r="M162" s="21" t="str">
        <f t="shared" si="70"/>
        <v/>
      </c>
      <c r="N162" s="32" t="str">
        <f t="shared" si="71"/>
        <v/>
      </c>
      <c r="R162" s="32">
        <v>55</v>
      </c>
      <c r="S162" s="35" t="s">
        <v>213</v>
      </c>
      <c r="T162" s="32" t="s">
        <v>4</v>
      </c>
    </row>
    <row r="163" spans="1:20" ht="14.25" customHeight="1" x14ac:dyDescent="0.3">
      <c r="A163" s="33"/>
      <c r="B163" s="24" t="s">
        <v>136</v>
      </c>
      <c r="C163" s="25">
        <v>76</v>
      </c>
      <c r="D163" s="26" t="str">
        <f t="shared" si="66"/>
        <v>Leo Tang</v>
      </c>
      <c r="E163" s="26" t="str">
        <f t="shared" si="67"/>
        <v>Suffolk</v>
      </c>
      <c r="F163" s="27" t="s">
        <v>599</v>
      </c>
      <c r="G163" s="28" t="s">
        <v>51</v>
      </c>
      <c r="H163" s="29">
        <v>1</v>
      </c>
      <c r="I163" s="20"/>
      <c r="K163" s="31" t="str">
        <f t="shared" si="68"/>
        <v/>
      </c>
      <c r="L163" s="31" t="str">
        <f t="shared" si="69"/>
        <v/>
      </c>
      <c r="M163" s="21" t="str">
        <f t="shared" si="70"/>
        <v/>
      </c>
      <c r="N163" s="32">
        <f t="shared" si="71"/>
        <v>1</v>
      </c>
      <c r="R163" s="32">
        <v>56</v>
      </c>
      <c r="S163" s="35" t="s">
        <v>214</v>
      </c>
      <c r="T163" s="32" t="s">
        <v>4</v>
      </c>
    </row>
    <row r="164" spans="1:20" ht="14.25" customHeight="1" x14ac:dyDescent="0.3">
      <c r="A164" s="33"/>
      <c r="B164" s="24" t="s">
        <v>136</v>
      </c>
      <c r="C164" s="25" t="s">
        <v>29</v>
      </c>
      <c r="D164" s="26">
        <f t="shared" si="66"/>
        <v>0</v>
      </c>
      <c r="E164" s="26" t="str">
        <f t="shared" si="67"/>
        <v>.</v>
      </c>
      <c r="F164" s="27"/>
      <c r="G164" s="28"/>
      <c r="H164" s="29"/>
      <c r="I164" s="20"/>
      <c r="K164" s="31"/>
      <c r="L164" s="31"/>
      <c r="M164" s="21"/>
      <c r="R164" s="32" t="s">
        <v>55</v>
      </c>
      <c r="S164" s="32" t="s">
        <v>29</v>
      </c>
      <c r="T164" s="32" t="s">
        <v>4</v>
      </c>
    </row>
    <row r="165" spans="1:20" ht="14.25" customHeight="1" x14ac:dyDescent="0.3">
      <c r="A165" s="33"/>
      <c r="B165" s="24" t="s">
        <v>136</v>
      </c>
      <c r="C165" s="25" t="s">
        <v>29</v>
      </c>
      <c r="D165" s="26">
        <f t="shared" si="66"/>
        <v>0</v>
      </c>
      <c r="E165" s="26" t="str">
        <f t="shared" si="67"/>
        <v>.</v>
      </c>
      <c r="F165" s="27"/>
      <c r="G165" s="28"/>
      <c r="H165" s="29"/>
      <c r="I165" s="20"/>
      <c r="K165" s="31"/>
      <c r="L165" s="31"/>
      <c r="M165" s="21"/>
      <c r="R165" s="32">
        <v>75</v>
      </c>
      <c r="S165" s="37" t="s">
        <v>202</v>
      </c>
      <c r="T165" s="32" t="s">
        <v>5</v>
      </c>
    </row>
    <row r="166" spans="1:20" ht="14.25" customHeight="1" x14ac:dyDescent="0.3">
      <c r="A166" s="33"/>
      <c r="B166" s="24" t="s">
        <v>136</v>
      </c>
      <c r="C166" s="25" t="s">
        <v>29</v>
      </c>
      <c r="D166" s="26">
        <f t="shared" si="66"/>
        <v>0</v>
      </c>
      <c r="E166" s="26" t="str">
        <f t="shared" si="67"/>
        <v>.</v>
      </c>
      <c r="F166" s="27"/>
      <c r="G166" s="28"/>
      <c r="H166" s="29"/>
      <c r="I166" s="20"/>
      <c r="K166" s="31"/>
      <c r="L166" s="31"/>
      <c r="M166" s="21"/>
      <c r="R166" s="32">
        <v>76</v>
      </c>
      <c r="S166" s="37" t="s">
        <v>215</v>
      </c>
      <c r="T166" s="32" t="s">
        <v>5</v>
      </c>
    </row>
    <row r="167" spans="1:20" ht="14.25" customHeight="1" x14ac:dyDescent="0.3">
      <c r="A167" s="33"/>
      <c r="B167" s="24" t="s">
        <v>136</v>
      </c>
      <c r="C167" s="25" t="s">
        <v>29</v>
      </c>
      <c r="D167" s="26">
        <f t="shared" si="66"/>
        <v>0</v>
      </c>
      <c r="E167" s="26" t="str">
        <f t="shared" si="67"/>
        <v>.</v>
      </c>
      <c r="F167" s="27"/>
      <c r="G167" s="28"/>
      <c r="H167" s="29"/>
      <c r="I167" s="20"/>
      <c r="K167" s="31"/>
      <c r="L167" s="31"/>
      <c r="M167" s="21"/>
      <c r="R167" s="32" t="s">
        <v>58</v>
      </c>
      <c r="S167" s="32" t="s">
        <v>29</v>
      </c>
      <c r="T167" s="32" t="s">
        <v>5</v>
      </c>
    </row>
    <row r="168" spans="1:20" ht="14.25" customHeight="1" x14ac:dyDescent="0.3">
      <c r="A168" s="33"/>
      <c r="B168" s="24"/>
      <c r="C168" s="26"/>
      <c r="D168" s="26"/>
      <c r="E168" s="26"/>
      <c r="F168" s="27"/>
      <c r="G168" s="28"/>
      <c r="H168" s="29"/>
      <c r="I168" s="20"/>
      <c r="K168" s="31"/>
      <c r="L168" s="31"/>
      <c r="M168" s="21"/>
      <c r="R168" s="32" t="s">
        <v>29</v>
      </c>
      <c r="T168" s="32" t="s">
        <v>29</v>
      </c>
    </row>
    <row r="169" spans="1:20" ht="14.2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K169" s="31"/>
      <c r="L169" s="31"/>
      <c r="M169" s="21"/>
    </row>
    <row r="170" spans="1:20" ht="14.25" customHeight="1" x14ac:dyDescent="0.3">
      <c r="A170" s="23" t="s">
        <v>131</v>
      </c>
      <c r="B170" s="24" t="s">
        <v>136</v>
      </c>
      <c r="C170" s="25">
        <v>47</v>
      </c>
      <c r="D170" s="26" t="str">
        <f t="shared" ref="D170:D177" si="72">VLOOKUP(C170,$R$167:$T$181,2,FALSE)</f>
        <v>Zach Pearson</v>
      </c>
      <c r="E170" s="26" t="str">
        <f>VLOOKUP(C170,$R$156:$T$168,3,FALSE)</f>
        <v>Lincolnshire</v>
      </c>
      <c r="F170" s="27" t="s">
        <v>568</v>
      </c>
      <c r="G170" s="28" t="s">
        <v>30</v>
      </c>
      <c r="H170" s="29">
        <v>8</v>
      </c>
      <c r="I170" s="20"/>
      <c r="K170" s="31" t="str">
        <f t="shared" ref="K170:K177" si="73">IF($E170="","",IF(LEFT($E170,1)=$K$1,$H170,""))</f>
        <v/>
      </c>
      <c r="L170" s="31">
        <f t="shared" ref="L170:L177" si="74">IF($E170="","",IF(LEFT($E170,1)=$L$1,$H170,""))</f>
        <v>8</v>
      </c>
      <c r="M170" s="21" t="str">
        <f t="shared" ref="M170:M177" si="75">IF($E170="","",IF(LEFT($E170,1)=$M$1,$H170,""))</f>
        <v/>
      </c>
      <c r="N170" s="32" t="str">
        <f t="shared" ref="N170:N177" si="76">IF($E170="","",IF(LEFT($E170,1)=$N$1,$H170,""))</f>
        <v/>
      </c>
      <c r="R170" s="32">
        <v>9</v>
      </c>
      <c r="S170" s="32" t="s">
        <v>151</v>
      </c>
      <c r="T170" s="32" t="s">
        <v>2</v>
      </c>
    </row>
    <row r="171" spans="1:20" ht="14.25" customHeight="1" x14ac:dyDescent="0.3">
      <c r="A171" s="33"/>
      <c r="B171" s="24" t="s">
        <v>136</v>
      </c>
      <c r="C171" s="25">
        <v>55</v>
      </c>
      <c r="D171" s="26" t="str">
        <f t="shared" si="72"/>
        <v>Louie Ramone</v>
      </c>
      <c r="E171" s="26" t="str">
        <f t="shared" ref="E171:E181" si="77">VLOOKUP(C171,$R$170:$T$182,3,FALSE)</f>
        <v>Norfolk</v>
      </c>
      <c r="F171" s="27" t="s">
        <v>569</v>
      </c>
      <c r="G171" s="28" t="s">
        <v>34</v>
      </c>
      <c r="H171" s="29">
        <v>7</v>
      </c>
      <c r="I171" s="20"/>
      <c r="K171" s="31" t="str">
        <f t="shared" si="73"/>
        <v/>
      </c>
      <c r="L171" s="31" t="str">
        <f t="shared" si="74"/>
        <v/>
      </c>
      <c r="M171" s="21">
        <f t="shared" si="75"/>
        <v>7</v>
      </c>
      <c r="N171" s="32" t="str">
        <f t="shared" si="76"/>
        <v/>
      </c>
      <c r="R171" s="32">
        <v>10</v>
      </c>
      <c r="S171" s="32" t="s">
        <v>29</v>
      </c>
      <c r="T171" s="32" t="s">
        <v>2</v>
      </c>
    </row>
    <row r="172" spans="1:20" ht="14.25" customHeight="1" x14ac:dyDescent="0.3">
      <c r="A172" s="33"/>
      <c r="B172" s="24" t="s">
        <v>136</v>
      </c>
      <c r="C172" s="25">
        <v>56</v>
      </c>
      <c r="D172" s="26" t="str">
        <f t="shared" si="72"/>
        <v>Alfred Goodson</v>
      </c>
      <c r="E172" s="26" t="str">
        <f t="shared" si="77"/>
        <v>Norfolk</v>
      </c>
      <c r="F172" s="27" t="s">
        <v>570</v>
      </c>
      <c r="G172" s="28" t="s">
        <v>36</v>
      </c>
      <c r="H172" s="29">
        <v>6</v>
      </c>
      <c r="I172" s="20"/>
      <c r="K172" s="31" t="str">
        <f t="shared" si="73"/>
        <v/>
      </c>
      <c r="L172" s="31" t="str">
        <f t="shared" si="74"/>
        <v/>
      </c>
      <c r="M172" s="21">
        <f t="shared" si="75"/>
        <v>6</v>
      </c>
      <c r="N172" s="32" t="str">
        <f t="shared" si="76"/>
        <v/>
      </c>
      <c r="R172" s="32" t="s">
        <v>38</v>
      </c>
      <c r="S172" s="32" t="s">
        <v>29</v>
      </c>
      <c r="T172" s="32" t="s">
        <v>2</v>
      </c>
    </row>
    <row r="173" spans="1:20" ht="14.25" customHeight="1" x14ac:dyDescent="0.3">
      <c r="A173" s="33"/>
      <c r="B173" s="24" t="s">
        <v>136</v>
      </c>
      <c r="C173" s="25">
        <v>9</v>
      </c>
      <c r="D173" s="26" t="str">
        <f t="shared" si="72"/>
        <v>Samuel Pryke</v>
      </c>
      <c r="E173" s="26" t="str">
        <f t="shared" si="77"/>
        <v>Cambridgeshire</v>
      </c>
      <c r="F173" s="27" t="s">
        <v>571</v>
      </c>
      <c r="G173" s="28" t="s">
        <v>40</v>
      </c>
      <c r="H173" s="29">
        <v>5</v>
      </c>
      <c r="I173" s="20"/>
      <c r="K173" s="31">
        <f t="shared" si="73"/>
        <v>5</v>
      </c>
      <c r="L173" s="31" t="str">
        <f t="shared" si="74"/>
        <v/>
      </c>
      <c r="M173" s="21" t="str">
        <f t="shared" si="75"/>
        <v/>
      </c>
      <c r="N173" s="32" t="str">
        <f t="shared" si="76"/>
        <v/>
      </c>
      <c r="R173" s="32">
        <v>47</v>
      </c>
      <c r="S173" s="25" t="s">
        <v>216</v>
      </c>
      <c r="T173" s="32" t="s">
        <v>3</v>
      </c>
    </row>
    <row r="174" spans="1:20" ht="14.25" customHeight="1" x14ac:dyDescent="0.3">
      <c r="A174" s="33"/>
      <c r="B174" s="24" t="s">
        <v>136</v>
      </c>
      <c r="C174" s="25" t="s">
        <v>29</v>
      </c>
      <c r="D174" s="26">
        <f t="shared" si="72"/>
        <v>0</v>
      </c>
      <c r="E174" s="26" t="str">
        <f t="shared" si="77"/>
        <v>.</v>
      </c>
      <c r="F174" s="27"/>
      <c r="G174" s="28" t="s">
        <v>43</v>
      </c>
      <c r="H174" s="29">
        <v>4</v>
      </c>
      <c r="I174" s="20"/>
      <c r="K174" s="31" t="str">
        <f t="shared" si="73"/>
        <v/>
      </c>
      <c r="L174" s="31" t="str">
        <f t="shared" si="74"/>
        <v/>
      </c>
      <c r="M174" s="21" t="str">
        <f t="shared" si="75"/>
        <v/>
      </c>
      <c r="N174" s="32" t="str">
        <f t="shared" si="76"/>
        <v/>
      </c>
      <c r="R174" s="32">
        <v>48</v>
      </c>
      <c r="S174" s="25" t="s">
        <v>217</v>
      </c>
      <c r="T174" s="32" t="s">
        <v>3</v>
      </c>
    </row>
    <row r="175" spans="1:20" ht="14.25" customHeight="1" x14ac:dyDescent="0.3">
      <c r="A175" s="33"/>
      <c r="B175" s="24" t="s">
        <v>136</v>
      </c>
      <c r="C175" s="25" t="s">
        <v>29</v>
      </c>
      <c r="D175" s="26">
        <f t="shared" si="72"/>
        <v>0</v>
      </c>
      <c r="E175" s="26" t="str">
        <f t="shared" si="77"/>
        <v>.</v>
      </c>
      <c r="F175" s="27"/>
      <c r="G175" s="28" t="s">
        <v>46</v>
      </c>
      <c r="H175" s="29">
        <v>3</v>
      </c>
      <c r="I175" s="20"/>
      <c r="K175" s="31" t="str">
        <f t="shared" si="73"/>
        <v/>
      </c>
      <c r="L175" s="31" t="str">
        <f t="shared" si="74"/>
        <v/>
      </c>
      <c r="M175" s="21" t="str">
        <f t="shared" si="75"/>
        <v/>
      </c>
      <c r="N175" s="32" t="str">
        <f t="shared" si="76"/>
        <v/>
      </c>
      <c r="R175" s="32" t="s">
        <v>48</v>
      </c>
      <c r="S175" s="32" t="s">
        <v>29</v>
      </c>
      <c r="T175" s="32" t="s">
        <v>3</v>
      </c>
    </row>
    <row r="176" spans="1:20" ht="14.25" customHeight="1" x14ac:dyDescent="0.3">
      <c r="A176" s="33"/>
      <c r="B176" s="24" t="s">
        <v>136</v>
      </c>
      <c r="C176" s="25" t="s">
        <v>29</v>
      </c>
      <c r="D176" s="26">
        <f t="shared" si="72"/>
        <v>0</v>
      </c>
      <c r="E176" s="26" t="str">
        <f t="shared" si="77"/>
        <v>.</v>
      </c>
      <c r="F176" s="27"/>
      <c r="G176" s="28" t="s">
        <v>49</v>
      </c>
      <c r="H176" s="29">
        <v>2</v>
      </c>
      <c r="I176" s="20"/>
      <c r="K176" s="31" t="str">
        <f t="shared" si="73"/>
        <v/>
      </c>
      <c r="L176" s="31" t="str">
        <f t="shared" si="74"/>
        <v/>
      </c>
      <c r="M176" s="21" t="str">
        <f t="shared" si="75"/>
        <v/>
      </c>
      <c r="N176" s="32" t="str">
        <f t="shared" si="76"/>
        <v/>
      </c>
      <c r="R176" s="32">
        <v>55</v>
      </c>
      <c r="S176" s="35" t="s">
        <v>214</v>
      </c>
      <c r="T176" s="32" t="s">
        <v>4</v>
      </c>
    </row>
    <row r="177" spans="1:20" ht="14.25" customHeight="1" x14ac:dyDescent="0.3">
      <c r="A177" s="33"/>
      <c r="B177" s="24" t="s">
        <v>136</v>
      </c>
      <c r="C177" s="25" t="s">
        <v>29</v>
      </c>
      <c r="D177" s="26">
        <f t="shared" si="72"/>
        <v>0</v>
      </c>
      <c r="E177" s="26" t="str">
        <f t="shared" si="77"/>
        <v>.</v>
      </c>
      <c r="F177" s="27"/>
      <c r="G177" s="28" t="s">
        <v>51</v>
      </c>
      <c r="H177" s="29">
        <v>1</v>
      </c>
      <c r="I177" s="20"/>
      <c r="K177" s="31" t="str">
        <f t="shared" si="73"/>
        <v/>
      </c>
      <c r="L177" s="31" t="str">
        <f t="shared" si="74"/>
        <v/>
      </c>
      <c r="M177" s="21" t="str">
        <f t="shared" si="75"/>
        <v/>
      </c>
      <c r="N177" s="32" t="str">
        <f t="shared" si="76"/>
        <v/>
      </c>
      <c r="R177" s="32">
        <v>56</v>
      </c>
      <c r="S177" s="35" t="s">
        <v>218</v>
      </c>
      <c r="T177" s="32" t="s">
        <v>4</v>
      </c>
    </row>
    <row r="178" spans="1:20" ht="14.25" customHeight="1" x14ac:dyDescent="0.3">
      <c r="A178" s="33"/>
      <c r="B178" s="24" t="s">
        <v>136</v>
      </c>
      <c r="C178" s="25" t="s">
        <v>29</v>
      </c>
      <c r="D178" s="26">
        <f>VLOOKUP(C178,$R$156:$T$168,2,FALSE)</f>
        <v>0</v>
      </c>
      <c r="E178" s="26" t="str">
        <f t="shared" si="77"/>
        <v>.</v>
      </c>
      <c r="F178" s="27"/>
      <c r="G178" s="28"/>
      <c r="H178" s="29"/>
      <c r="I178" s="20"/>
      <c r="K178" s="31"/>
      <c r="L178" s="31"/>
      <c r="M178" s="21"/>
      <c r="R178" s="32" t="s">
        <v>55</v>
      </c>
      <c r="S178" s="32" t="s">
        <v>29</v>
      </c>
      <c r="T178" s="32" t="s">
        <v>4</v>
      </c>
    </row>
    <row r="179" spans="1:20" ht="14.25" customHeight="1" x14ac:dyDescent="0.3">
      <c r="A179" s="33"/>
      <c r="B179" s="24" t="s">
        <v>136</v>
      </c>
      <c r="C179" s="25" t="s">
        <v>29</v>
      </c>
      <c r="D179" s="26" t="str">
        <f t="shared" ref="D179:D181" si="78">VLOOKUP(C179,$R$170:$T$182,2,FALSE)</f>
        <v>.</v>
      </c>
      <c r="E179" s="26" t="str">
        <f t="shared" si="77"/>
        <v>.</v>
      </c>
      <c r="F179" s="27"/>
      <c r="G179" s="28"/>
      <c r="H179" s="29"/>
      <c r="I179" s="20"/>
      <c r="K179" s="31"/>
      <c r="L179" s="31"/>
      <c r="M179" s="21"/>
      <c r="R179" s="32">
        <v>75</v>
      </c>
      <c r="S179" s="32" t="s">
        <v>29</v>
      </c>
      <c r="T179" s="32" t="s">
        <v>5</v>
      </c>
    </row>
    <row r="180" spans="1:20" ht="14.25" customHeight="1" x14ac:dyDescent="0.3">
      <c r="A180" s="33"/>
      <c r="B180" s="24" t="s">
        <v>136</v>
      </c>
      <c r="C180" s="25" t="s">
        <v>29</v>
      </c>
      <c r="D180" s="26" t="str">
        <f t="shared" si="78"/>
        <v>.</v>
      </c>
      <c r="E180" s="26" t="str">
        <f t="shared" si="77"/>
        <v>.</v>
      </c>
      <c r="F180" s="27"/>
      <c r="G180" s="28"/>
      <c r="H180" s="29"/>
      <c r="I180" s="20"/>
      <c r="K180" s="31"/>
      <c r="L180" s="31"/>
      <c r="M180" s="21"/>
      <c r="R180" s="32">
        <v>76</v>
      </c>
      <c r="S180" s="32" t="s">
        <v>29</v>
      </c>
      <c r="T180" s="32" t="s">
        <v>5</v>
      </c>
    </row>
    <row r="181" spans="1:20" ht="14.25" customHeight="1" x14ac:dyDescent="0.3">
      <c r="A181" s="33"/>
      <c r="B181" s="24" t="s">
        <v>136</v>
      </c>
      <c r="C181" s="25" t="s">
        <v>29</v>
      </c>
      <c r="D181" s="26" t="str">
        <f t="shared" si="78"/>
        <v>.</v>
      </c>
      <c r="E181" s="26" t="str">
        <f t="shared" si="77"/>
        <v>.</v>
      </c>
      <c r="F181" s="27"/>
      <c r="G181" s="28"/>
      <c r="H181" s="29"/>
      <c r="I181" s="20"/>
      <c r="K181" s="31"/>
      <c r="L181" s="31"/>
      <c r="M181" s="21"/>
      <c r="R181" s="32" t="s">
        <v>58</v>
      </c>
      <c r="S181" s="32" t="s">
        <v>29</v>
      </c>
      <c r="T181" s="32" t="s">
        <v>5</v>
      </c>
    </row>
    <row r="182" spans="1:20" ht="14.25" customHeight="1" x14ac:dyDescent="0.3">
      <c r="A182" s="33"/>
      <c r="B182" s="24"/>
      <c r="C182" s="26"/>
      <c r="D182" s="26"/>
      <c r="E182" s="26"/>
      <c r="F182" s="27"/>
      <c r="G182" s="28"/>
      <c r="H182" s="29"/>
      <c r="I182" s="20"/>
      <c r="K182" s="31"/>
      <c r="L182" s="31"/>
      <c r="M182" s="21"/>
      <c r="R182" s="32" t="s">
        <v>29</v>
      </c>
      <c r="S182" s="25" t="s">
        <v>29</v>
      </c>
      <c r="T182" s="32" t="s">
        <v>29</v>
      </c>
    </row>
    <row r="183" spans="1:20" ht="14.25" customHeight="1" x14ac:dyDescent="0.3">
      <c r="A183" s="33"/>
      <c r="B183" s="24"/>
      <c r="C183" s="26"/>
      <c r="D183" s="26"/>
      <c r="E183" s="26"/>
      <c r="F183" s="27"/>
      <c r="G183" s="28"/>
      <c r="H183" s="29"/>
      <c r="I183" s="20"/>
      <c r="K183" s="31"/>
      <c r="L183" s="31"/>
      <c r="M183" s="21"/>
      <c r="S183" s="25"/>
    </row>
    <row r="184" spans="1:20" ht="14.25" customHeight="1" x14ac:dyDescent="0.3">
      <c r="A184" s="33" t="s">
        <v>219</v>
      </c>
      <c r="B184" s="24" t="s">
        <v>220</v>
      </c>
      <c r="C184" s="26">
        <v>10</v>
      </c>
      <c r="D184" s="26" t="s">
        <v>2</v>
      </c>
      <c r="E184" s="26" t="s">
        <v>2</v>
      </c>
      <c r="F184" s="27" t="s">
        <v>771</v>
      </c>
      <c r="G184" s="28" t="s">
        <v>30</v>
      </c>
      <c r="H184" s="29">
        <v>8</v>
      </c>
      <c r="I184" s="20"/>
      <c r="K184" s="31">
        <f t="shared" ref="K184:K187" si="79">IF($E184="","",IF(LEFT($E184,1)=$K$1,$H184,""))</f>
        <v>8</v>
      </c>
      <c r="L184" s="31" t="str">
        <f t="shared" ref="L184:L187" si="80">IF($E184="","",IF(LEFT($E184,1)=$L$1,$H184,""))</f>
        <v/>
      </c>
      <c r="M184" s="21" t="str">
        <f t="shared" ref="M184:M187" si="81">IF($E184="","",IF(LEFT($E184,1)=$M$1,$H184,""))</f>
        <v/>
      </c>
      <c r="N184" s="32" t="str">
        <f t="shared" ref="N184:N187" si="82">IF($E184="","",IF(LEFT($E184,1)=$N$1,$H184,""))</f>
        <v/>
      </c>
      <c r="R184" s="32">
        <v>9</v>
      </c>
      <c r="S184" s="25" t="s">
        <v>2</v>
      </c>
      <c r="T184" s="32" t="s">
        <v>2</v>
      </c>
    </row>
    <row r="185" spans="1:20" ht="14.25" customHeight="1" x14ac:dyDescent="0.3">
      <c r="A185" s="33"/>
      <c r="B185" s="24" t="s">
        <v>220</v>
      </c>
      <c r="C185" s="26">
        <v>47</v>
      </c>
      <c r="D185" s="26" t="str">
        <f t="shared" ref="D184:D187" si="83">VLOOKUP(C185,$R$184:$T$188,2,FALSE)</f>
        <v>Lincolnshire</v>
      </c>
      <c r="E185" s="26" t="str">
        <f t="shared" ref="E184:E187" si="84">VLOOKUP(C185,$R$184:$T$188,3,FALSE)</f>
        <v>Lincolnshire</v>
      </c>
      <c r="F185" s="27" t="s">
        <v>772</v>
      </c>
      <c r="G185" s="28" t="s">
        <v>34</v>
      </c>
      <c r="H185" s="29">
        <v>6</v>
      </c>
      <c r="I185" s="20"/>
      <c r="K185" s="31" t="str">
        <f t="shared" si="79"/>
        <v/>
      </c>
      <c r="L185" s="31">
        <f t="shared" si="80"/>
        <v>6</v>
      </c>
      <c r="M185" s="21" t="str">
        <f t="shared" si="81"/>
        <v/>
      </c>
      <c r="N185" s="32" t="str">
        <f t="shared" si="82"/>
        <v/>
      </c>
      <c r="R185" s="32">
        <v>47</v>
      </c>
      <c r="S185" s="25" t="s">
        <v>3</v>
      </c>
      <c r="T185" s="32" t="s">
        <v>3</v>
      </c>
    </row>
    <row r="186" spans="1:20" ht="14.25" customHeight="1" x14ac:dyDescent="0.3">
      <c r="A186" s="33"/>
      <c r="B186" s="24" t="s">
        <v>220</v>
      </c>
      <c r="C186" s="26">
        <v>55</v>
      </c>
      <c r="D186" s="26" t="str">
        <f t="shared" si="83"/>
        <v>Norfolk</v>
      </c>
      <c r="E186" s="26" t="str">
        <f t="shared" si="84"/>
        <v>Norfolk</v>
      </c>
      <c r="F186" s="27" t="s">
        <v>773</v>
      </c>
      <c r="G186" s="28" t="s">
        <v>36</v>
      </c>
      <c r="H186" s="29">
        <v>4</v>
      </c>
      <c r="I186" s="20"/>
      <c r="K186" s="31" t="str">
        <f t="shared" si="79"/>
        <v/>
      </c>
      <c r="L186" s="31" t="str">
        <f t="shared" si="80"/>
        <v/>
      </c>
      <c r="M186" s="21">
        <f t="shared" si="81"/>
        <v>4</v>
      </c>
      <c r="N186" s="32" t="str">
        <f t="shared" si="82"/>
        <v/>
      </c>
      <c r="R186" s="32">
        <v>55</v>
      </c>
      <c r="S186" s="25" t="s">
        <v>4</v>
      </c>
      <c r="T186" s="32" t="s">
        <v>4</v>
      </c>
    </row>
    <row r="187" spans="1:20" ht="14.25" customHeight="1" x14ac:dyDescent="0.3">
      <c r="A187" s="33"/>
      <c r="B187" s="24" t="s">
        <v>220</v>
      </c>
      <c r="C187" s="26">
        <v>75</v>
      </c>
      <c r="D187" s="26" t="str">
        <f t="shared" si="83"/>
        <v>Suffolk</v>
      </c>
      <c r="E187" s="26" t="str">
        <f t="shared" si="84"/>
        <v>Suffolk</v>
      </c>
      <c r="F187" s="27" t="s">
        <v>774</v>
      </c>
      <c r="G187" s="28" t="s">
        <v>40</v>
      </c>
      <c r="H187" s="29">
        <v>2</v>
      </c>
      <c r="I187" s="20"/>
      <c r="K187" s="31" t="str">
        <f t="shared" si="79"/>
        <v/>
      </c>
      <c r="L187" s="31" t="str">
        <f t="shared" si="80"/>
        <v/>
      </c>
      <c r="M187" s="21" t="str">
        <f t="shared" si="81"/>
        <v/>
      </c>
      <c r="N187" s="32">
        <f t="shared" si="82"/>
        <v>2</v>
      </c>
      <c r="R187" s="32">
        <v>75</v>
      </c>
      <c r="S187" s="25" t="s">
        <v>5</v>
      </c>
      <c r="T187" s="32" t="s">
        <v>5</v>
      </c>
    </row>
    <row r="188" spans="1:20" ht="14.25" customHeight="1" x14ac:dyDescent="0.3">
      <c r="A188" s="33"/>
      <c r="B188" s="24"/>
      <c r="C188" s="26"/>
      <c r="D188" s="26"/>
      <c r="E188" s="26"/>
      <c r="F188" s="27"/>
      <c r="G188" s="28"/>
      <c r="H188" s="29"/>
      <c r="I188" s="20"/>
      <c r="K188" s="31"/>
      <c r="L188" s="31"/>
      <c r="M188" s="21"/>
      <c r="R188" s="32" t="s">
        <v>29</v>
      </c>
      <c r="S188" s="25" t="s">
        <v>29</v>
      </c>
      <c r="T188" s="32" t="s">
        <v>29</v>
      </c>
    </row>
    <row r="189" spans="1:20" ht="14.25" customHeight="1" x14ac:dyDescent="0.3">
      <c r="A189" s="33"/>
      <c r="B189" s="24"/>
      <c r="C189" s="26">
        <v>48</v>
      </c>
      <c r="D189" s="26" t="s">
        <v>775</v>
      </c>
      <c r="E189" s="26" t="s">
        <v>3</v>
      </c>
      <c r="F189" s="27" t="s">
        <v>776</v>
      </c>
      <c r="G189" s="28"/>
      <c r="H189" s="29"/>
      <c r="I189" s="20"/>
      <c r="K189" s="31"/>
      <c r="L189" s="31"/>
      <c r="M189" s="21"/>
      <c r="S189" s="25"/>
    </row>
    <row r="190" spans="1:20" ht="14.25" customHeight="1" x14ac:dyDescent="0.3">
      <c r="A190" s="33"/>
      <c r="B190" s="24"/>
      <c r="C190" s="26"/>
      <c r="D190" s="26"/>
      <c r="E190" s="26"/>
      <c r="F190" s="27"/>
      <c r="G190" s="28"/>
      <c r="H190" s="29"/>
      <c r="I190" s="20"/>
      <c r="K190" s="31"/>
      <c r="L190" s="31"/>
      <c r="M190" s="21"/>
      <c r="S190" s="25"/>
    </row>
    <row r="191" spans="1:20" ht="14.25" customHeight="1" x14ac:dyDescent="0.3">
      <c r="A191" s="33"/>
      <c r="B191" s="24"/>
      <c r="C191" s="26"/>
      <c r="D191" s="26"/>
      <c r="E191" s="26"/>
      <c r="F191" s="27"/>
      <c r="G191" s="28"/>
      <c r="H191" s="29"/>
      <c r="I191" s="20"/>
      <c r="J191" s="40" t="s">
        <v>135</v>
      </c>
      <c r="K191" s="31">
        <f t="shared" ref="K191:N191" si="85">SUM(K2:K187)</f>
        <v>120</v>
      </c>
      <c r="L191" s="31">
        <f t="shared" si="85"/>
        <v>109</v>
      </c>
      <c r="M191" s="21">
        <f t="shared" si="85"/>
        <v>116</v>
      </c>
      <c r="N191" s="32">
        <f t="shared" si="85"/>
        <v>87</v>
      </c>
      <c r="S191" s="25"/>
    </row>
    <row r="192" spans="1:20" ht="14.25" customHeight="1" x14ac:dyDescent="0.3">
      <c r="A192" s="41"/>
      <c r="B192" s="20"/>
      <c r="C192" s="42"/>
      <c r="D192" s="42"/>
      <c r="E192" s="42"/>
      <c r="F192" s="43"/>
      <c r="G192" s="43"/>
      <c r="H192" s="20"/>
      <c r="I192" s="20"/>
      <c r="K192" s="31"/>
      <c r="L192" s="31"/>
      <c r="M192" s="21"/>
      <c r="S192" s="25"/>
    </row>
    <row r="193" spans="1:19" ht="14.25" customHeight="1" x14ac:dyDescent="0.3">
      <c r="A193" s="41"/>
      <c r="B193" s="20"/>
      <c r="C193" s="42"/>
      <c r="D193" s="42"/>
      <c r="E193" s="44" t="s">
        <v>2</v>
      </c>
      <c r="F193" s="45">
        <f>K191</f>
        <v>120</v>
      </c>
      <c r="G193" s="45"/>
      <c r="H193" s="20"/>
      <c r="I193" s="20"/>
      <c r="K193" s="31" t="s">
        <v>22</v>
      </c>
      <c r="L193" s="31" t="s">
        <v>23</v>
      </c>
      <c r="M193" s="21" t="s">
        <v>24</v>
      </c>
      <c r="N193" s="21" t="s">
        <v>25</v>
      </c>
      <c r="S193" s="25"/>
    </row>
    <row r="194" spans="1:19" ht="14.25" customHeight="1" x14ac:dyDescent="0.3">
      <c r="C194" s="25"/>
      <c r="E194" s="44" t="s">
        <v>3</v>
      </c>
      <c r="F194" s="45">
        <f>L191</f>
        <v>109</v>
      </c>
      <c r="G194" s="45"/>
      <c r="S194" s="25"/>
    </row>
    <row r="195" spans="1:19" ht="14.25" customHeight="1" x14ac:dyDescent="0.3">
      <c r="C195" s="25"/>
      <c r="E195" s="44" t="s">
        <v>4</v>
      </c>
      <c r="F195" s="45">
        <f>M191</f>
        <v>116</v>
      </c>
      <c r="G195" s="45"/>
      <c r="S195" s="25"/>
    </row>
    <row r="196" spans="1:19" ht="14.25" customHeight="1" x14ac:dyDescent="0.3">
      <c r="C196" s="25"/>
      <c r="E196" s="44" t="s">
        <v>5</v>
      </c>
      <c r="F196" s="45">
        <f>N191</f>
        <v>87</v>
      </c>
      <c r="G196" s="45"/>
      <c r="S196" s="25"/>
    </row>
    <row r="197" spans="1:19" ht="14.25" customHeight="1" x14ac:dyDescent="0.3">
      <c r="C197" s="25"/>
      <c r="F197" s="46"/>
      <c r="G197" s="46"/>
      <c r="S197" s="25"/>
    </row>
    <row r="198" spans="1:19" ht="14.25" customHeight="1" x14ac:dyDescent="0.3">
      <c r="C198" s="25"/>
      <c r="F198" s="46"/>
      <c r="G198" s="46"/>
      <c r="S198" s="25"/>
    </row>
    <row r="199" spans="1:19" ht="14.25" customHeight="1" x14ac:dyDescent="0.3">
      <c r="C199" s="25"/>
      <c r="F199" s="46"/>
      <c r="G199" s="46"/>
      <c r="S199" s="25"/>
    </row>
    <row r="200" spans="1:19" ht="14.25" customHeight="1" x14ac:dyDescent="0.3">
      <c r="C200" s="25"/>
      <c r="F200" s="46"/>
      <c r="G200" s="46"/>
      <c r="S200" s="25"/>
    </row>
    <row r="201" spans="1:19" ht="14.25" customHeight="1" x14ac:dyDescent="0.3">
      <c r="C201" s="25"/>
      <c r="F201" s="46"/>
      <c r="G201" s="46"/>
      <c r="S201" s="25"/>
    </row>
    <row r="202" spans="1:19" ht="14.25" customHeight="1" x14ac:dyDescent="0.3">
      <c r="C202" s="25"/>
      <c r="F202" s="46"/>
      <c r="G202" s="46"/>
      <c r="S202" s="25"/>
    </row>
    <row r="203" spans="1:19" ht="14.25" customHeight="1" x14ac:dyDescent="0.3">
      <c r="C203" s="25"/>
      <c r="F203" s="46"/>
      <c r="G203" s="46"/>
      <c r="S203" s="25"/>
    </row>
    <row r="204" spans="1:19" ht="14.25" customHeight="1" x14ac:dyDescent="0.3">
      <c r="C204" s="25"/>
      <c r="F204" s="46"/>
      <c r="G204" s="46"/>
      <c r="S204" s="25"/>
    </row>
    <row r="205" spans="1:19" ht="14.25" customHeight="1" x14ac:dyDescent="0.3">
      <c r="C205" s="25"/>
      <c r="F205" s="46"/>
      <c r="G205" s="46"/>
      <c r="S205" s="25"/>
    </row>
    <row r="206" spans="1:19" ht="14.25" customHeight="1" x14ac:dyDescent="0.3">
      <c r="C206" s="25"/>
      <c r="F206" s="46"/>
      <c r="G206" s="46"/>
      <c r="S206" s="25"/>
    </row>
    <row r="207" spans="1:19" ht="14.25" customHeight="1" x14ac:dyDescent="0.3">
      <c r="C207" s="25"/>
      <c r="F207" s="46"/>
      <c r="G207" s="46"/>
      <c r="S207" s="25"/>
    </row>
    <row r="208" spans="1:19" ht="14.25" customHeight="1" x14ac:dyDescent="0.3">
      <c r="C208" s="25"/>
      <c r="F208" s="46"/>
      <c r="G208" s="46"/>
      <c r="S208" s="25"/>
    </row>
    <row r="209" spans="3:19" ht="14.25" customHeight="1" x14ac:dyDescent="0.3">
      <c r="C209" s="25"/>
      <c r="F209" s="46"/>
      <c r="G209" s="46"/>
      <c r="S209" s="25"/>
    </row>
    <row r="210" spans="3:19" ht="14.25" customHeight="1" x14ac:dyDescent="0.3">
      <c r="C210" s="25"/>
      <c r="F210" s="46"/>
      <c r="G210" s="46"/>
      <c r="S210" s="25"/>
    </row>
    <row r="211" spans="3:19" ht="14.25" customHeight="1" x14ac:dyDescent="0.3">
      <c r="C211" s="25"/>
      <c r="F211" s="46"/>
      <c r="G211" s="46"/>
      <c r="S211" s="25"/>
    </row>
    <row r="212" spans="3:19" ht="14.25" customHeight="1" x14ac:dyDescent="0.3">
      <c r="C212" s="25"/>
      <c r="F212" s="46"/>
      <c r="G212" s="46"/>
      <c r="S212" s="25"/>
    </row>
    <row r="213" spans="3:19" ht="14.25" customHeight="1" x14ac:dyDescent="0.3">
      <c r="C213" s="25"/>
      <c r="F213" s="46"/>
      <c r="G213" s="46"/>
      <c r="S213" s="25"/>
    </row>
    <row r="214" spans="3:19" ht="14.25" customHeight="1" x14ac:dyDescent="0.3">
      <c r="C214" s="25"/>
      <c r="F214" s="46"/>
      <c r="G214" s="46"/>
      <c r="S214" s="25"/>
    </row>
    <row r="215" spans="3:19" ht="14.25" customHeight="1" x14ac:dyDescent="0.3">
      <c r="C215" s="25"/>
      <c r="F215" s="46"/>
      <c r="G215" s="46"/>
      <c r="S215" s="25"/>
    </row>
    <row r="216" spans="3:19" ht="14.25" customHeight="1" x14ac:dyDescent="0.3">
      <c r="C216" s="25"/>
      <c r="F216" s="46"/>
      <c r="G216" s="46"/>
      <c r="S216" s="25"/>
    </row>
    <row r="217" spans="3:19" ht="14.25" customHeight="1" x14ac:dyDescent="0.3">
      <c r="C217" s="25"/>
      <c r="F217" s="46"/>
      <c r="G217" s="46"/>
      <c r="S217" s="25"/>
    </row>
    <row r="218" spans="3:19" ht="14.25" customHeight="1" x14ac:dyDescent="0.3">
      <c r="C218" s="25"/>
      <c r="F218" s="46"/>
      <c r="G218" s="46"/>
      <c r="S218" s="25"/>
    </row>
    <row r="219" spans="3:19" ht="14.25" customHeight="1" x14ac:dyDescent="0.3">
      <c r="C219" s="25"/>
      <c r="F219" s="46"/>
      <c r="G219" s="46"/>
      <c r="S219" s="25"/>
    </row>
    <row r="220" spans="3:19" ht="14.25" customHeight="1" x14ac:dyDescent="0.3">
      <c r="C220" s="25"/>
      <c r="F220" s="46"/>
      <c r="G220" s="46"/>
      <c r="S220" s="25"/>
    </row>
    <row r="221" spans="3:19" ht="14.25" customHeight="1" x14ac:dyDescent="0.3">
      <c r="C221" s="25"/>
      <c r="F221" s="46"/>
      <c r="G221" s="46"/>
      <c r="S221" s="25"/>
    </row>
    <row r="222" spans="3:19" ht="14.25" customHeight="1" x14ac:dyDescent="0.3">
      <c r="C222" s="25"/>
      <c r="F222" s="46"/>
      <c r="G222" s="46"/>
      <c r="S222" s="25"/>
    </row>
    <row r="223" spans="3:19" ht="14.25" customHeight="1" x14ac:dyDescent="0.3">
      <c r="C223" s="25"/>
      <c r="F223" s="46"/>
      <c r="G223" s="46"/>
      <c r="S223" s="25"/>
    </row>
    <row r="224" spans="3:19" ht="14.25" customHeight="1" x14ac:dyDescent="0.3">
      <c r="C224" s="25"/>
      <c r="F224" s="46"/>
      <c r="G224" s="46"/>
      <c r="S224" s="25"/>
    </row>
    <row r="225" spans="3:19" ht="14.25" customHeight="1" x14ac:dyDescent="0.3">
      <c r="C225" s="25"/>
      <c r="F225" s="46"/>
      <c r="G225" s="46"/>
      <c r="S225" s="25"/>
    </row>
    <row r="226" spans="3:19" ht="14.25" customHeight="1" x14ac:dyDescent="0.3">
      <c r="C226" s="25"/>
      <c r="F226" s="46"/>
      <c r="G226" s="46"/>
      <c r="S226" s="25"/>
    </row>
    <row r="227" spans="3:19" ht="14.25" customHeight="1" x14ac:dyDescent="0.3">
      <c r="C227" s="25"/>
      <c r="F227" s="46"/>
      <c r="G227" s="46"/>
      <c r="S227" s="25"/>
    </row>
    <row r="228" spans="3:19" ht="14.25" customHeight="1" x14ac:dyDescent="0.3">
      <c r="C228" s="25"/>
      <c r="F228" s="46"/>
      <c r="G228" s="46"/>
      <c r="S228" s="25"/>
    </row>
    <row r="229" spans="3:19" ht="14.25" customHeight="1" x14ac:dyDescent="0.3">
      <c r="C229" s="25"/>
      <c r="F229" s="46"/>
      <c r="G229" s="46"/>
      <c r="S229" s="25"/>
    </row>
    <row r="230" spans="3:19" ht="14.25" customHeight="1" x14ac:dyDescent="0.3">
      <c r="C230" s="25"/>
      <c r="F230" s="46"/>
      <c r="G230" s="46"/>
      <c r="S230" s="25"/>
    </row>
    <row r="231" spans="3:19" ht="14.25" customHeight="1" x14ac:dyDescent="0.3">
      <c r="C231" s="25"/>
      <c r="F231" s="46"/>
      <c r="G231" s="46"/>
      <c r="S231" s="25"/>
    </row>
    <row r="232" spans="3:19" ht="14.25" customHeight="1" x14ac:dyDescent="0.3">
      <c r="C232" s="25"/>
      <c r="F232" s="46"/>
      <c r="G232" s="46"/>
      <c r="S232" s="25"/>
    </row>
    <row r="233" spans="3:19" ht="14.25" customHeight="1" x14ac:dyDescent="0.3">
      <c r="C233" s="25"/>
      <c r="F233" s="46"/>
      <c r="G233" s="46"/>
      <c r="S233" s="25"/>
    </row>
    <row r="234" spans="3:19" ht="14.25" customHeight="1" x14ac:dyDescent="0.3">
      <c r="C234" s="25"/>
      <c r="F234" s="46"/>
      <c r="G234" s="46"/>
      <c r="S234" s="25"/>
    </row>
    <row r="235" spans="3:19" ht="14.25" customHeight="1" x14ac:dyDescent="0.3">
      <c r="C235" s="25"/>
      <c r="F235" s="46"/>
      <c r="G235" s="46"/>
      <c r="S235" s="25"/>
    </row>
    <row r="236" spans="3:19" ht="14.25" customHeight="1" x14ac:dyDescent="0.3">
      <c r="C236" s="25"/>
      <c r="F236" s="46"/>
      <c r="G236" s="46"/>
      <c r="S236" s="25"/>
    </row>
    <row r="237" spans="3:19" ht="14.25" customHeight="1" x14ac:dyDescent="0.3">
      <c r="C237" s="25"/>
      <c r="F237" s="46"/>
      <c r="G237" s="46"/>
      <c r="S237" s="25"/>
    </row>
    <row r="238" spans="3:19" ht="14.25" customHeight="1" x14ac:dyDescent="0.3">
      <c r="C238" s="25"/>
      <c r="F238" s="46"/>
      <c r="G238" s="46"/>
      <c r="S238" s="25"/>
    </row>
    <row r="239" spans="3:19" ht="14.25" customHeight="1" x14ac:dyDescent="0.3">
      <c r="C239" s="25"/>
      <c r="F239" s="46"/>
      <c r="G239" s="46"/>
      <c r="S239" s="25"/>
    </row>
    <row r="240" spans="3:19" ht="14.25" customHeight="1" x14ac:dyDescent="0.3">
      <c r="C240" s="25"/>
      <c r="F240" s="46"/>
      <c r="G240" s="46"/>
      <c r="S240" s="25"/>
    </row>
    <row r="241" spans="3:19" ht="14.25" customHeight="1" x14ac:dyDescent="0.3">
      <c r="C241" s="25"/>
      <c r="F241" s="46"/>
      <c r="G241" s="46"/>
      <c r="S241" s="25"/>
    </row>
    <row r="242" spans="3:19" ht="14.25" customHeight="1" x14ac:dyDescent="0.3">
      <c r="C242" s="25"/>
      <c r="F242" s="46"/>
      <c r="G242" s="46"/>
      <c r="S242" s="25"/>
    </row>
    <row r="243" spans="3:19" ht="14.25" customHeight="1" x14ac:dyDescent="0.3">
      <c r="C243" s="25"/>
      <c r="F243" s="46"/>
      <c r="G243" s="46"/>
      <c r="S243" s="25"/>
    </row>
    <row r="244" spans="3:19" ht="14.25" customHeight="1" x14ac:dyDescent="0.3">
      <c r="C244" s="25"/>
      <c r="F244" s="46"/>
      <c r="G244" s="46"/>
      <c r="S244" s="25"/>
    </row>
    <row r="245" spans="3:19" ht="14.25" customHeight="1" x14ac:dyDescent="0.3">
      <c r="C245" s="25"/>
      <c r="F245" s="46"/>
      <c r="G245" s="46"/>
      <c r="S245" s="25"/>
    </row>
    <row r="246" spans="3:19" ht="14.25" customHeight="1" x14ac:dyDescent="0.3">
      <c r="C246" s="25"/>
      <c r="F246" s="46"/>
      <c r="G246" s="46"/>
      <c r="S246" s="25"/>
    </row>
    <row r="247" spans="3:19" ht="14.25" customHeight="1" x14ac:dyDescent="0.3">
      <c r="C247" s="25"/>
      <c r="F247" s="46"/>
      <c r="G247" s="46"/>
      <c r="S247" s="25"/>
    </row>
    <row r="248" spans="3:19" ht="14.25" customHeight="1" x14ac:dyDescent="0.3">
      <c r="C248" s="25"/>
      <c r="F248" s="46"/>
      <c r="G248" s="46"/>
      <c r="S248" s="25"/>
    </row>
    <row r="249" spans="3:19" ht="14.25" customHeight="1" x14ac:dyDescent="0.3">
      <c r="C249" s="25"/>
      <c r="F249" s="46"/>
      <c r="G249" s="46"/>
      <c r="S249" s="25"/>
    </row>
    <row r="250" spans="3:19" ht="14.25" customHeight="1" x14ac:dyDescent="0.3">
      <c r="C250" s="25"/>
      <c r="F250" s="46"/>
      <c r="G250" s="46"/>
      <c r="S250" s="25"/>
    </row>
    <row r="251" spans="3:19" ht="14.25" customHeight="1" x14ac:dyDescent="0.3">
      <c r="C251" s="25"/>
      <c r="F251" s="46"/>
      <c r="G251" s="46"/>
      <c r="S251" s="25"/>
    </row>
    <row r="252" spans="3:19" ht="14.25" customHeight="1" x14ac:dyDescent="0.3">
      <c r="C252" s="25"/>
      <c r="F252" s="46"/>
      <c r="G252" s="46"/>
      <c r="S252" s="25"/>
    </row>
    <row r="253" spans="3:19" ht="14.25" customHeight="1" x14ac:dyDescent="0.3">
      <c r="C253" s="25"/>
      <c r="F253" s="46"/>
      <c r="G253" s="46"/>
      <c r="S253" s="25"/>
    </row>
    <row r="254" spans="3:19" ht="14.25" customHeight="1" x14ac:dyDescent="0.3">
      <c r="C254" s="25"/>
      <c r="F254" s="46"/>
      <c r="G254" s="46"/>
      <c r="S254" s="25"/>
    </row>
    <row r="255" spans="3:19" ht="14.25" customHeight="1" x14ac:dyDescent="0.3">
      <c r="C255" s="25"/>
      <c r="F255" s="46"/>
      <c r="G255" s="46"/>
      <c r="S255" s="25"/>
    </row>
    <row r="256" spans="3:19" ht="14.25" customHeight="1" x14ac:dyDescent="0.3">
      <c r="C256" s="25"/>
      <c r="F256" s="46"/>
      <c r="G256" s="46"/>
      <c r="S256" s="25"/>
    </row>
    <row r="257" spans="3:19" ht="14.25" customHeight="1" x14ac:dyDescent="0.3">
      <c r="C257" s="25"/>
      <c r="F257" s="46"/>
      <c r="G257" s="46"/>
      <c r="S257" s="25"/>
    </row>
    <row r="258" spans="3:19" ht="14.25" customHeight="1" x14ac:dyDescent="0.3">
      <c r="C258" s="25"/>
      <c r="F258" s="46"/>
      <c r="G258" s="46"/>
      <c r="S258" s="25"/>
    </row>
    <row r="259" spans="3:19" ht="14.25" customHeight="1" x14ac:dyDescent="0.3">
      <c r="C259" s="25"/>
      <c r="F259" s="46"/>
      <c r="G259" s="46"/>
      <c r="S259" s="25"/>
    </row>
    <row r="260" spans="3:19" ht="14.25" customHeight="1" x14ac:dyDescent="0.3">
      <c r="C260" s="25"/>
      <c r="F260" s="46"/>
      <c r="G260" s="46"/>
      <c r="S260" s="25"/>
    </row>
    <row r="261" spans="3:19" ht="14.25" customHeight="1" x14ac:dyDescent="0.3">
      <c r="C261" s="25"/>
      <c r="F261" s="46"/>
      <c r="G261" s="46"/>
      <c r="S261" s="25"/>
    </row>
    <row r="262" spans="3:19" ht="14.25" customHeight="1" x14ac:dyDescent="0.3">
      <c r="C262" s="25"/>
      <c r="F262" s="46"/>
      <c r="G262" s="46"/>
      <c r="S262" s="25"/>
    </row>
    <row r="263" spans="3:19" ht="14.25" customHeight="1" x14ac:dyDescent="0.3">
      <c r="C263" s="25"/>
      <c r="F263" s="46"/>
      <c r="G263" s="46"/>
      <c r="S263" s="25"/>
    </row>
    <row r="264" spans="3:19" ht="14.25" customHeight="1" x14ac:dyDescent="0.3">
      <c r="C264" s="25"/>
      <c r="F264" s="46"/>
      <c r="G264" s="46"/>
      <c r="S264" s="25"/>
    </row>
    <row r="265" spans="3:19" ht="14.25" customHeight="1" x14ac:dyDescent="0.3">
      <c r="C265" s="25"/>
      <c r="F265" s="46"/>
      <c r="G265" s="46"/>
      <c r="S265" s="25"/>
    </row>
    <row r="266" spans="3:19" ht="14.25" customHeight="1" x14ac:dyDescent="0.3">
      <c r="C266" s="25"/>
      <c r="F266" s="46"/>
      <c r="G266" s="46"/>
      <c r="S266" s="25"/>
    </row>
    <row r="267" spans="3:19" ht="14.25" customHeight="1" x14ac:dyDescent="0.3">
      <c r="C267" s="25"/>
      <c r="F267" s="46"/>
      <c r="G267" s="46"/>
      <c r="S267" s="25"/>
    </row>
    <row r="268" spans="3:19" ht="14.25" customHeight="1" x14ac:dyDescent="0.3">
      <c r="C268" s="25"/>
      <c r="F268" s="46"/>
      <c r="G268" s="46"/>
      <c r="S268" s="25"/>
    </row>
    <row r="269" spans="3:19" ht="14.25" customHeight="1" x14ac:dyDescent="0.3">
      <c r="C269" s="25"/>
      <c r="F269" s="46"/>
      <c r="G269" s="46"/>
      <c r="S269" s="25"/>
    </row>
    <row r="270" spans="3:19" ht="14.25" customHeight="1" x14ac:dyDescent="0.3">
      <c r="C270" s="25"/>
      <c r="F270" s="46"/>
      <c r="G270" s="46"/>
      <c r="S270" s="25"/>
    </row>
    <row r="271" spans="3:19" ht="14.25" customHeight="1" x14ac:dyDescent="0.3">
      <c r="C271" s="25"/>
      <c r="F271" s="46"/>
      <c r="G271" s="46"/>
      <c r="S271" s="25"/>
    </row>
    <row r="272" spans="3:19" ht="14.25" customHeight="1" x14ac:dyDescent="0.3">
      <c r="C272" s="25"/>
      <c r="F272" s="46"/>
      <c r="G272" s="46"/>
      <c r="S272" s="25"/>
    </row>
    <row r="273" spans="3:19" ht="14.25" customHeight="1" x14ac:dyDescent="0.3">
      <c r="C273" s="25"/>
      <c r="F273" s="46"/>
      <c r="G273" s="46"/>
      <c r="S273" s="25"/>
    </row>
    <row r="274" spans="3:19" ht="14.25" customHeight="1" x14ac:dyDescent="0.3">
      <c r="C274" s="25"/>
      <c r="F274" s="46"/>
      <c r="G274" s="46"/>
      <c r="S274" s="25"/>
    </row>
    <row r="275" spans="3:19" ht="14.25" customHeight="1" x14ac:dyDescent="0.3">
      <c r="C275" s="25"/>
      <c r="F275" s="46"/>
      <c r="G275" s="46"/>
      <c r="S275" s="25"/>
    </row>
    <row r="276" spans="3:19" ht="14.25" customHeight="1" x14ac:dyDescent="0.3">
      <c r="C276" s="25"/>
      <c r="F276" s="46"/>
      <c r="G276" s="46"/>
      <c r="S276" s="25"/>
    </row>
    <row r="277" spans="3:19" ht="14.25" customHeight="1" x14ac:dyDescent="0.3">
      <c r="C277" s="25"/>
      <c r="F277" s="46"/>
      <c r="G277" s="46"/>
      <c r="S277" s="25"/>
    </row>
    <row r="278" spans="3:19" ht="14.25" customHeight="1" x14ac:dyDescent="0.3">
      <c r="C278" s="25"/>
      <c r="F278" s="46"/>
      <c r="G278" s="46"/>
      <c r="S278" s="25"/>
    </row>
    <row r="279" spans="3:19" ht="14.25" customHeight="1" x14ac:dyDescent="0.3">
      <c r="C279" s="25"/>
      <c r="F279" s="46"/>
      <c r="G279" s="46"/>
      <c r="S279" s="25"/>
    </row>
    <row r="280" spans="3:19" ht="14.25" customHeight="1" x14ac:dyDescent="0.3">
      <c r="C280" s="25"/>
      <c r="F280" s="46"/>
      <c r="G280" s="46"/>
      <c r="S280" s="25"/>
    </row>
    <row r="281" spans="3:19" ht="14.25" customHeight="1" x14ac:dyDescent="0.3">
      <c r="C281" s="25"/>
      <c r="F281" s="46"/>
      <c r="G281" s="46"/>
      <c r="S281" s="25"/>
    </row>
    <row r="282" spans="3:19" ht="14.25" customHeight="1" x14ac:dyDescent="0.3">
      <c r="C282" s="25"/>
      <c r="F282" s="46"/>
      <c r="G282" s="46"/>
      <c r="S282" s="25"/>
    </row>
    <row r="283" spans="3:19" ht="14.25" customHeight="1" x14ac:dyDescent="0.3">
      <c r="C283" s="25"/>
      <c r="F283" s="46"/>
      <c r="G283" s="46"/>
      <c r="S283" s="25"/>
    </row>
    <row r="284" spans="3:19" ht="14.25" customHeight="1" x14ac:dyDescent="0.3">
      <c r="C284" s="25"/>
      <c r="F284" s="46"/>
      <c r="G284" s="46"/>
      <c r="S284" s="25"/>
    </row>
    <row r="285" spans="3:19" ht="14.25" customHeight="1" x14ac:dyDescent="0.3">
      <c r="C285" s="25"/>
      <c r="F285" s="46"/>
      <c r="G285" s="46"/>
      <c r="S285" s="25"/>
    </row>
    <row r="286" spans="3:19" ht="14.25" customHeight="1" x14ac:dyDescent="0.3">
      <c r="C286" s="25"/>
      <c r="F286" s="46"/>
      <c r="G286" s="46"/>
      <c r="S286" s="25"/>
    </row>
    <row r="287" spans="3:19" ht="14.25" customHeight="1" x14ac:dyDescent="0.3">
      <c r="C287" s="25"/>
      <c r="F287" s="46"/>
      <c r="G287" s="46"/>
      <c r="S287" s="25"/>
    </row>
    <row r="288" spans="3:19" ht="14.25" customHeight="1" x14ac:dyDescent="0.3">
      <c r="C288" s="25"/>
      <c r="F288" s="46"/>
      <c r="G288" s="46"/>
      <c r="S288" s="25"/>
    </row>
    <row r="289" spans="3:19" ht="14.25" customHeight="1" x14ac:dyDescent="0.3">
      <c r="C289" s="25"/>
      <c r="F289" s="46"/>
      <c r="G289" s="46"/>
      <c r="S289" s="25"/>
    </row>
    <row r="290" spans="3:19" ht="14.25" customHeight="1" x14ac:dyDescent="0.3">
      <c r="C290" s="25"/>
      <c r="F290" s="46"/>
      <c r="G290" s="46"/>
      <c r="S290" s="25"/>
    </row>
    <row r="291" spans="3:19" ht="14.25" customHeight="1" x14ac:dyDescent="0.3">
      <c r="C291" s="25"/>
      <c r="F291" s="46"/>
      <c r="G291" s="46"/>
      <c r="S291" s="25"/>
    </row>
    <row r="292" spans="3:19" ht="14.25" customHeight="1" x14ac:dyDescent="0.3">
      <c r="C292" s="25"/>
      <c r="F292" s="46"/>
      <c r="G292" s="46"/>
      <c r="S292" s="25"/>
    </row>
    <row r="293" spans="3:19" ht="14.25" customHeight="1" x14ac:dyDescent="0.3">
      <c r="C293" s="25"/>
      <c r="F293" s="46"/>
      <c r="G293" s="46"/>
      <c r="S293" s="25"/>
    </row>
    <row r="294" spans="3:19" ht="14.25" customHeight="1" x14ac:dyDescent="0.3">
      <c r="C294" s="25"/>
      <c r="F294" s="46"/>
      <c r="G294" s="46"/>
      <c r="S294" s="25"/>
    </row>
    <row r="295" spans="3:19" ht="14.25" customHeight="1" x14ac:dyDescent="0.3">
      <c r="C295" s="25"/>
      <c r="F295" s="46"/>
      <c r="G295" s="46"/>
      <c r="S295" s="25"/>
    </row>
    <row r="296" spans="3:19" ht="14.25" customHeight="1" x14ac:dyDescent="0.3">
      <c r="C296" s="25"/>
      <c r="F296" s="46"/>
      <c r="G296" s="46"/>
      <c r="S296" s="25"/>
    </row>
    <row r="297" spans="3:19" ht="14.25" customHeight="1" x14ac:dyDescent="0.3">
      <c r="C297" s="25"/>
      <c r="F297" s="46"/>
      <c r="G297" s="46"/>
      <c r="S297" s="25"/>
    </row>
    <row r="298" spans="3:19" ht="14.25" customHeight="1" x14ac:dyDescent="0.3">
      <c r="C298" s="25"/>
      <c r="F298" s="46"/>
      <c r="G298" s="46"/>
      <c r="S298" s="25"/>
    </row>
    <row r="299" spans="3:19" ht="14.25" customHeight="1" x14ac:dyDescent="0.3">
      <c r="C299" s="25"/>
      <c r="F299" s="46"/>
      <c r="G299" s="46"/>
      <c r="S299" s="25"/>
    </row>
    <row r="300" spans="3:19" ht="14.25" customHeight="1" x14ac:dyDescent="0.3">
      <c r="C300" s="25"/>
      <c r="F300" s="46"/>
      <c r="G300" s="46"/>
      <c r="S300" s="25"/>
    </row>
    <row r="301" spans="3:19" ht="14.25" customHeight="1" x14ac:dyDescent="0.3">
      <c r="C301" s="25"/>
      <c r="F301" s="46"/>
      <c r="G301" s="46"/>
      <c r="S301" s="25"/>
    </row>
    <row r="302" spans="3:19" ht="14.25" customHeight="1" x14ac:dyDescent="0.3">
      <c r="C302" s="25"/>
      <c r="F302" s="46"/>
      <c r="G302" s="46"/>
      <c r="S302" s="25"/>
    </row>
    <row r="303" spans="3:19" ht="14.25" customHeight="1" x14ac:dyDescent="0.3">
      <c r="C303" s="25"/>
      <c r="F303" s="46"/>
      <c r="G303" s="46"/>
      <c r="S303" s="25"/>
    </row>
    <row r="304" spans="3:19" ht="14.25" customHeight="1" x14ac:dyDescent="0.3">
      <c r="C304" s="25"/>
      <c r="F304" s="46"/>
      <c r="G304" s="46"/>
      <c r="S304" s="25"/>
    </row>
    <row r="305" spans="3:19" ht="14.25" customHeight="1" x14ac:dyDescent="0.3">
      <c r="C305" s="25"/>
      <c r="F305" s="46"/>
      <c r="G305" s="46"/>
      <c r="S305" s="25"/>
    </row>
    <row r="306" spans="3:19" ht="14.25" customHeight="1" x14ac:dyDescent="0.3">
      <c r="C306" s="25"/>
      <c r="F306" s="46"/>
      <c r="G306" s="46"/>
      <c r="S306" s="25"/>
    </row>
    <row r="307" spans="3:19" ht="14.25" customHeight="1" x14ac:dyDescent="0.3">
      <c r="C307" s="25"/>
      <c r="F307" s="46"/>
      <c r="G307" s="46"/>
      <c r="S307" s="25"/>
    </row>
    <row r="308" spans="3:19" ht="14.25" customHeight="1" x14ac:dyDescent="0.3">
      <c r="C308" s="25"/>
      <c r="F308" s="46"/>
      <c r="G308" s="46"/>
      <c r="S308" s="25"/>
    </row>
    <row r="309" spans="3:19" ht="14.25" customHeight="1" x14ac:dyDescent="0.3">
      <c r="C309" s="25"/>
      <c r="F309" s="46"/>
      <c r="G309" s="46"/>
      <c r="S309" s="25"/>
    </row>
    <row r="310" spans="3:19" ht="14.25" customHeight="1" x14ac:dyDescent="0.3">
      <c r="C310" s="25"/>
      <c r="F310" s="46"/>
      <c r="G310" s="46"/>
      <c r="S310" s="25"/>
    </row>
    <row r="311" spans="3:19" ht="14.25" customHeight="1" x14ac:dyDescent="0.3">
      <c r="C311" s="25"/>
      <c r="F311" s="46"/>
      <c r="G311" s="46"/>
      <c r="S311" s="25"/>
    </row>
    <row r="312" spans="3:19" ht="14.25" customHeight="1" x14ac:dyDescent="0.3">
      <c r="C312" s="25"/>
      <c r="F312" s="46"/>
      <c r="G312" s="46"/>
      <c r="S312" s="25"/>
    </row>
    <row r="313" spans="3:19" ht="14.25" customHeight="1" x14ac:dyDescent="0.3">
      <c r="C313" s="25"/>
      <c r="F313" s="46"/>
      <c r="G313" s="46"/>
      <c r="S313" s="25"/>
    </row>
    <row r="314" spans="3:19" ht="14.25" customHeight="1" x14ac:dyDescent="0.3">
      <c r="C314" s="25"/>
      <c r="F314" s="46"/>
      <c r="G314" s="46"/>
      <c r="S314" s="25"/>
    </row>
    <row r="315" spans="3:19" ht="14.25" customHeight="1" x14ac:dyDescent="0.3">
      <c r="C315" s="25"/>
      <c r="F315" s="46"/>
      <c r="G315" s="46"/>
      <c r="S315" s="25"/>
    </row>
    <row r="316" spans="3:19" ht="14.25" customHeight="1" x14ac:dyDescent="0.3">
      <c r="C316" s="25"/>
      <c r="F316" s="46"/>
      <c r="G316" s="46"/>
      <c r="S316" s="25"/>
    </row>
    <row r="317" spans="3:19" ht="14.25" customHeight="1" x14ac:dyDescent="0.3">
      <c r="C317" s="25"/>
      <c r="F317" s="46"/>
      <c r="G317" s="46"/>
      <c r="S317" s="25"/>
    </row>
    <row r="318" spans="3:19" ht="14.25" customHeight="1" x14ac:dyDescent="0.3">
      <c r="C318" s="25"/>
      <c r="F318" s="46"/>
      <c r="G318" s="46"/>
      <c r="S318" s="25"/>
    </row>
    <row r="319" spans="3:19" ht="14.25" customHeight="1" x14ac:dyDescent="0.3">
      <c r="C319" s="25"/>
      <c r="F319" s="46"/>
      <c r="G319" s="46"/>
      <c r="S319" s="25"/>
    </row>
    <row r="320" spans="3:19" ht="14.25" customHeight="1" x14ac:dyDescent="0.3">
      <c r="C320" s="25"/>
      <c r="F320" s="46"/>
      <c r="G320" s="46"/>
      <c r="S320" s="25"/>
    </row>
    <row r="321" spans="3:19" ht="14.25" customHeight="1" x14ac:dyDescent="0.3">
      <c r="C321" s="25"/>
      <c r="F321" s="46"/>
      <c r="G321" s="46"/>
      <c r="S321" s="25"/>
    </row>
    <row r="322" spans="3:19" ht="14.25" customHeight="1" x14ac:dyDescent="0.3">
      <c r="C322" s="25"/>
      <c r="F322" s="46"/>
      <c r="G322" s="46"/>
      <c r="S322" s="25"/>
    </row>
    <row r="323" spans="3:19" ht="14.25" customHeight="1" x14ac:dyDescent="0.3">
      <c r="C323" s="25"/>
      <c r="F323" s="46"/>
      <c r="G323" s="46"/>
      <c r="S323" s="25"/>
    </row>
    <row r="324" spans="3:19" ht="14.25" customHeight="1" x14ac:dyDescent="0.3">
      <c r="C324" s="25"/>
      <c r="F324" s="46"/>
      <c r="G324" s="46"/>
      <c r="S324" s="25"/>
    </row>
    <row r="325" spans="3:19" ht="14.25" customHeight="1" x14ac:dyDescent="0.3">
      <c r="C325" s="25"/>
      <c r="F325" s="46"/>
      <c r="G325" s="46"/>
      <c r="S325" s="25"/>
    </row>
    <row r="326" spans="3:19" ht="14.25" customHeight="1" x14ac:dyDescent="0.3">
      <c r="C326" s="25"/>
      <c r="F326" s="46"/>
      <c r="G326" s="46"/>
      <c r="S326" s="25"/>
    </row>
    <row r="327" spans="3:19" ht="14.25" customHeight="1" x14ac:dyDescent="0.3">
      <c r="C327" s="25"/>
      <c r="F327" s="46"/>
      <c r="G327" s="46"/>
      <c r="S327" s="25"/>
    </row>
    <row r="328" spans="3:19" ht="14.25" customHeight="1" x14ac:dyDescent="0.3">
      <c r="C328" s="25"/>
      <c r="F328" s="46"/>
      <c r="G328" s="46"/>
      <c r="S328" s="25"/>
    </row>
    <row r="329" spans="3:19" ht="14.25" customHeight="1" x14ac:dyDescent="0.3">
      <c r="C329" s="25"/>
      <c r="F329" s="46"/>
      <c r="G329" s="46"/>
      <c r="S329" s="25"/>
    </row>
    <row r="330" spans="3:19" ht="14.25" customHeight="1" x14ac:dyDescent="0.3">
      <c r="C330" s="25"/>
      <c r="F330" s="46"/>
      <c r="G330" s="46"/>
      <c r="S330" s="25"/>
    </row>
    <row r="331" spans="3:19" ht="14.25" customHeight="1" x14ac:dyDescent="0.3">
      <c r="C331" s="25"/>
      <c r="F331" s="46"/>
      <c r="G331" s="46"/>
      <c r="S331" s="25"/>
    </row>
    <row r="332" spans="3:19" ht="14.25" customHeight="1" x14ac:dyDescent="0.3">
      <c r="C332" s="25"/>
      <c r="F332" s="46"/>
      <c r="G332" s="46"/>
      <c r="S332" s="25"/>
    </row>
    <row r="333" spans="3:19" ht="14.25" customHeight="1" x14ac:dyDescent="0.3">
      <c r="C333" s="25"/>
      <c r="F333" s="46"/>
      <c r="G333" s="46"/>
      <c r="S333" s="25"/>
    </row>
    <row r="334" spans="3:19" ht="14.25" customHeight="1" x14ac:dyDescent="0.3">
      <c r="C334" s="25"/>
      <c r="F334" s="46"/>
      <c r="G334" s="46"/>
      <c r="S334" s="25"/>
    </row>
    <row r="335" spans="3:19" ht="14.25" customHeight="1" x14ac:dyDescent="0.3">
      <c r="C335" s="25"/>
      <c r="F335" s="46"/>
      <c r="G335" s="46"/>
      <c r="S335" s="25"/>
    </row>
    <row r="336" spans="3:19" ht="14.25" customHeight="1" x14ac:dyDescent="0.3">
      <c r="C336" s="25"/>
      <c r="F336" s="46"/>
      <c r="G336" s="46"/>
      <c r="S336" s="25"/>
    </row>
    <row r="337" spans="3:19" ht="14.25" customHeight="1" x14ac:dyDescent="0.3">
      <c r="C337" s="25"/>
      <c r="F337" s="46"/>
      <c r="G337" s="46"/>
      <c r="S337" s="25"/>
    </row>
    <row r="338" spans="3:19" ht="14.25" customHeight="1" x14ac:dyDescent="0.3">
      <c r="C338" s="25"/>
      <c r="F338" s="46"/>
      <c r="G338" s="46"/>
      <c r="S338" s="25"/>
    </row>
    <row r="339" spans="3:19" ht="14.25" customHeight="1" x14ac:dyDescent="0.3">
      <c r="C339" s="25"/>
      <c r="F339" s="46"/>
      <c r="G339" s="46"/>
      <c r="S339" s="25"/>
    </row>
    <row r="340" spans="3:19" ht="14.25" customHeight="1" x14ac:dyDescent="0.3">
      <c r="C340" s="25"/>
      <c r="F340" s="46"/>
      <c r="G340" s="46"/>
      <c r="S340" s="25"/>
    </row>
    <row r="341" spans="3:19" ht="14.25" customHeight="1" x14ac:dyDescent="0.3">
      <c r="C341" s="25"/>
      <c r="F341" s="46"/>
      <c r="G341" s="46"/>
      <c r="S341" s="25"/>
    </row>
    <row r="342" spans="3:19" ht="14.25" customHeight="1" x14ac:dyDescent="0.3">
      <c r="C342" s="25"/>
      <c r="F342" s="46"/>
      <c r="G342" s="46"/>
      <c r="S342" s="25"/>
    </row>
    <row r="343" spans="3:19" ht="14.25" customHeight="1" x14ac:dyDescent="0.3">
      <c r="C343" s="25"/>
      <c r="F343" s="46"/>
      <c r="G343" s="46"/>
      <c r="S343" s="25"/>
    </row>
    <row r="344" spans="3:19" ht="14.25" customHeight="1" x14ac:dyDescent="0.3">
      <c r="C344" s="25"/>
      <c r="F344" s="46"/>
      <c r="G344" s="46"/>
      <c r="S344" s="25"/>
    </row>
    <row r="345" spans="3:19" ht="14.25" customHeight="1" x14ac:dyDescent="0.3">
      <c r="C345" s="25"/>
      <c r="F345" s="46"/>
      <c r="G345" s="46"/>
      <c r="S345" s="25"/>
    </row>
    <row r="346" spans="3:19" ht="14.25" customHeight="1" x14ac:dyDescent="0.3">
      <c r="C346" s="25"/>
      <c r="F346" s="46"/>
      <c r="G346" s="46"/>
      <c r="S346" s="25"/>
    </row>
    <row r="347" spans="3:19" ht="14.25" customHeight="1" x14ac:dyDescent="0.3">
      <c r="C347" s="25"/>
      <c r="F347" s="46"/>
      <c r="G347" s="46"/>
      <c r="S347" s="25"/>
    </row>
    <row r="348" spans="3:19" ht="14.25" customHeight="1" x14ac:dyDescent="0.3">
      <c r="C348" s="25"/>
      <c r="F348" s="46"/>
      <c r="G348" s="46"/>
      <c r="S348" s="25"/>
    </row>
    <row r="349" spans="3:19" ht="14.25" customHeight="1" x14ac:dyDescent="0.3">
      <c r="C349" s="25"/>
      <c r="F349" s="46"/>
      <c r="G349" s="46"/>
      <c r="S349" s="25"/>
    </row>
    <row r="350" spans="3:19" ht="14.25" customHeight="1" x14ac:dyDescent="0.3">
      <c r="C350" s="25"/>
      <c r="F350" s="46"/>
      <c r="G350" s="46"/>
      <c r="S350" s="25"/>
    </row>
    <row r="351" spans="3:19" ht="14.25" customHeight="1" x14ac:dyDescent="0.3">
      <c r="C351" s="25"/>
      <c r="F351" s="46"/>
      <c r="G351" s="46"/>
      <c r="S351" s="25"/>
    </row>
    <row r="352" spans="3:19" ht="14.25" customHeight="1" x14ac:dyDescent="0.3">
      <c r="C352" s="25"/>
      <c r="F352" s="46"/>
      <c r="G352" s="46"/>
      <c r="S352" s="25"/>
    </row>
    <row r="353" spans="3:19" ht="14.25" customHeight="1" x14ac:dyDescent="0.3">
      <c r="C353" s="25"/>
      <c r="F353" s="46"/>
      <c r="G353" s="46"/>
      <c r="S353" s="25"/>
    </row>
    <row r="354" spans="3:19" ht="14.25" customHeight="1" x14ac:dyDescent="0.3">
      <c r="C354" s="25"/>
      <c r="F354" s="46"/>
      <c r="G354" s="46"/>
      <c r="S354" s="25"/>
    </row>
    <row r="355" spans="3:19" ht="14.25" customHeight="1" x14ac:dyDescent="0.3">
      <c r="C355" s="25"/>
      <c r="F355" s="46"/>
      <c r="G355" s="46"/>
      <c r="S355" s="25"/>
    </row>
    <row r="356" spans="3:19" ht="14.25" customHeight="1" x14ac:dyDescent="0.3">
      <c r="C356" s="25"/>
      <c r="F356" s="46"/>
      <c r="G356" s="46"/>
      <c r="S356" s="25"/>
    </row>
    <row r="357" spans="3:19" ht="14.25" customHeight="1" x14ac:dyDescent="0.3">
      <c r="C357" s="25"/>
      <c r="F357" s="46"/>
      <c r="G357" s="46"/>
      <c r="S357" s="25"/>
    </row>
    <row r="358" spans="3:19" ht="14.25" customHeight="1" x14ac:dyDescent="0.3">
      <c r="C358" s="25"/>
      <c r="F358" s="46"/>
      <c r="G358" s="46"/>
      <c r="S358" s="25"/>
    </row>
    <row r="359" spans="3:19" ht="14.25" customHeight="1" x14ac:dyDescent="0.3">
      <c r="C359" s="25"/>
      <c r="F359" s="46"/>
      <c r="G359" s="46"/>
      <c r="S359" s="25"/>
    </row>
    <row r="360" spans="3:19" ht="14.25" customHeight="1" x14ac:dyDescent="0.3">
      <c r="C360" s="25"/>
      <c r="F360" s="46"/>
      <c r="G360" s="46"/>
      <c r="S360" s="25"/>
    </row>
    <row r="361" spans="3:19" ht="14.25" customHeight="1" x14ac:dyDescent="0.3">
      <c r="C361" s="25"/>
      <c r="F361" s="46"/>
      <c r="G361" s="46"/>
      <c r="S361" s="25"/>
    </row>
    <row r="362" spans="3:19" ht="14.25" customHeight="1" x14ac:dyDescent="0.3">
      <c r="C362" s="25"/>
      <c r="F362" s="46"/>
      <c r="G362" s="46"/>
      <c r="S362" s="25"/>
    </row>
    <row r="363" spans="3:19" ht="14.25" customHeight="1" x14ac:dyDescent="0.3">
      <c r="C363" s="25"/>
      <c r="F363" s="46"/>
      <c r="G363" s="46"/>
      <c r="S363" s="25"/>
    </row>
    <row r="364" spans="3:19" ht="14.25" customHeight="1" x14ac:dyDescent="0.3">
      <c r="C364" s="25"/>
      <c r="F364" s="46"/>
      <c r="G364" s="46"/>
      <c r="S364" s="25"/>
    </row>
    <row r="365" spans="3:19" ht="14.25" customHeight="1" x14ac:dyDescent="0.3">
      <c r="C365" s="25"/>
      <c r="F365" s="46"/>
      <c r="G365" s="46"/>
      <c r="S365" s="25"/>
    </row>
    <row r="366" spans="3:19" ht="14.25" customHeight="1" x14ac:dyDescent="0.3">
      <c r="C366" s="25"/>
      <c r="F366" s="46"/>
      <c r="G366" s="46"/>
      <c r="S366" s="25"/>
    </row>
    <row r="367" spans="3:19" ht="14.25" customHeight="1" x14ac:dyDescent="0.3">
      <c r="C367" s="25"/>
      <c r="F367" s="46"/>
      <c r="G367" s="46"/>
      <c r="S367" s="25"/>
    </row>
    <row r="368" spans="3:19" ht="14.25" customHeight="1" x14ac:dyDescent="0.3">
      <c r="C368" s="25"/>
      <c r="F368" s="46"/>
      <c r="G368" s="46"/>
      <c r="S368" s="25"/>
    </row>
    <row r="369" spans="3:19" ht="14.25" customHeight="1" x14ac:dyDescent="0.3">
      <c r="C369" s="25"/>
      <c r="F369" s="46"/>
      <c r="G369" s="46"/>
      <c r="S369" s="25"/>
    </row>
    <row r="370" spans="3:19" ht="14.25" customHeight="1" x14ac:dyDescent="0.3">
      <c r="C370" s="25"/>
      <c r="F370" s="46"/>
      <c r="G370" s="46"/>
      <c r="S370" s="25"/>
    </row>
    <row r="371" spans="3:19" ht="14.25" customHeight="1" x14ac:dyDescent="0.3">
      <c r="C371" s="25"/>
      <c r="F371" s="46"/>
      <c r="G371" s="46"/>
      <c r="S371" s="25"/>
    </row>
    <row r="372" spans="3:19" ht="14.25" customHeight="1" x14ac:dyDescent="0.3">
      <c r="C372" s="25"/>
      <c r="F372" s="46"/>
      <c r="G372" s="46"/>
      <c r="S372" s="25"/>
    </row>
    <row r="373" spans="3:19" ht="14.25" customHeight="1" x14ac:dyDescent="0.3">
      <c r="C373" s="25"/>
      <c r="F373" s="46"/>
      <c r="G373" s="46"/>
      <c r="S373" s="25"/>
    </row>
    <row r="374" spans="3:19" ht="14.25" customHeight="1" x14ac:dyDescent="0.3">
      <c r="C374" s="25"/>
      <c r="F374" s="46"/>
      <c r="G374" s="46"/>
      <c r="S374" s="25"/>
    </row>
    <row r="375" spans="3:19" ht="14.25" customHeight="1" x14ac:dyDescent="0.3">
      <c r="C375" s="25"/>
      <c r="F375" s="46"/>
      <c r="G375" s="46"/>
      <c r="S375" s="25"/>
    </row>
    <row r="376" spans="3:19" ht="14.25" customHeight="1" x14ac:dyDescent="0.3">
      <c r="C376" s="25"/>
      <c r="F376" s="46"/>
      <c r="G376" s="46"/>
      <c r="S376" s="25"/>
    </row>
    <row r="377" spans="3:19" ht="14.25" customHeight="1" x14ac:dyDescent="0.3">
      <c r="C377" s="25"/>
      <c r="F377" s="46"/>
      <c r="G377" s="46"/>
      <c r="S377" s="25"/>
    </row>
    <row r="378" spans="3:19" ht="14.25" customHeight="1" x14ac:dyDescent="0.3">
      <c r="C378" s="25"/>
      <c r="F378" s="46"/>
      <c r="G378" s="46"/>
      <c r="S378" s="25"/>
    </row>
    <row r="379" spans="3:19" ht="14.25" customHeight="1" x14ac:dyDescent="0.3">
      <c r="C379" s="25"/>
      <c r="F379" s="46"/>
      <c r="G379" s="46"/>
      <c r="S379" s="25"/>
    </row>
    <row r="380" spans="3:19" ht="14.25" customHeight="1" x14ac:dyDescent="0.3">
      <c r="C380" s="25"/>
      <c r="F380" s="46"/>
      <c r="G380" s="46"/>
      <c r="S380" s="25"/>
    </row>
    <row r="381" spans="3:19" ht="14.25" customHeight="1" x14ac:dyDescent="0.3">
      <c r="C381" s="25"/>
      <c r="F381" s="46"/>
      <c r="G381" s="46"/>
      <c r="S381" s="25"/>
    </row>
    <row r="382" spans="3:19" ht="14.25" customHeight="1" x14ac:dyDescent="0.3">
      <c r="C382" s="25"/>
      <c r="F382" s="46"/>
      <c r="G382" s="46"/>
      <c r="S382" s="25"/>
    </row>
    <row r="383" spans="3:19" ht="14.25" customHeight="1" x14ac:dyDescent="0.3">
      <c r="C383" s="25"/>
      <c r="F383" s="46"/>
      <c r="G383" s="46"/>
      <c r="S383" s="25"/>
    </row>
    <row r="384" spans="3:19" ht="14.25" customHeight="1" x14ac:dyDescent="0.3">
      <c r="C384" s="25"/>
      <c r="F384" s="46"/>
      <c r="G384" s="46"/>
      <c r="S384" s="25"/>
    </row>
    <row r="385" spans="3:19" ht="14.25" customHeight="1" x14ac:dyDescent="0.3">
      <c r="C385" s="25"/>
      <c r="F385" s="46"/>
      <c r="G385" s="46"/>
      <c r="S385" s="25"/>
    </row>
    <row r="386" spans="3:19" ht="14.25" customHeight="1" x14ac:dyDescent="0.3">
      <c r="C386" s="25"/>
      <c r="F386" s="46"/>
      <c r="G386" s="46"/>
      <c r="S386" s="25"/>
    </row>
    <row r="387" spans="3:19" ht="14.25" customHeight="1" x14ac:dyDescent="0.3">
      <c r="C387" s="25"/>
      <c r="F387" s="46"/>
      <c r="G387" s="46"/>
      <c r="S387" s="25"/>
    </row>
    <row r="388" spans="3:19" ht="14.25" customHeight="1" x14ac:dyDescent="0.3">
      <c r="C388" s="25"/>
      <c r="F388" s="46"/>
      <c r="G388" s="46"/>
      <c r="S388" s="25"/>
    </row>
    <row r="389" spans="3:19" ht="14.25" customHeight="1" x14ac:dyDescent="0.3">
      <c r="C389" s="25"/>
      <c r="F389" s="46"/>
      <c r="G389" s="46"/>
      <c r="S389" s="25"/>
    </row>
    <row r="390" spans="3:19" ht="14.25" customHeight="1" x14ac:dyDescent="0.3">
      <c r="C390" s="25"/>
      <c r="F390" s="46"/>
      <c r="G390" s="46"/>
      <c r="S390" s="25"/>
    </row>
    <row r="391" spans="3:19" ht="14.25" customHeight="1" x14ac:dyDescent="0.3">
      <c r="C391" s="25"/>
      <c r="F391" s="46"/>
      <c r="G391" s="46"/>
      <c r="S391" s="25"/>
    </row>
    <row r="392" spans="3:19" ht="14.25" customHeight="1" x14ac:dyDescent="0.3">
      <c r="C392" s="25"/>
      <c r="F392" s="46"/>
      <c r="G392" s="46"/>
      <c r="S392" s="25"/>
    </row>
    <row r="393" spans="3:19" ht="14.25" customHeight="1" x14ac:dyDescent="0.3">
      <c r="C393" s="25"/>
      <c r="F393" s="46"/>
      <c r="G393" s="46"/>
      <c r="S393" s="25"/>
    </row>
    <row r="394" spans="3:19" ht="14.25" customHeight="1" x14ac:dyDescent="0.3">
      <c r="C394" s="25"/>
      <c r="F394" s="46"/>
      <c r="G394" s="46"/>
      <c r="S394" s="25"/>
    </row>
    <row r="395" spans="3:19" ht="14.25" customHeight="1" x14ac:dyDescent="0.3">
      <c r="C395" s="25"/>
      <c r="F395" s="46"/>
      <c r="G395" s="46"/>
      <c r="S395" s="25"/>
    </row>
    <row r="396" spans="3:19" ht="14.25" customHeight="1" x14ac:dyDescent="0.3">
      <c r="C396" s="25"/>
      <c r="F396" s="46"/>
      <c r="G396" s="46"/>
      <c r="S396" s="25"/>
    </row>
    <row r="397" spans="3:19" ht="14.25" customHeight="1" x14ac:dyDescent="0.3">
      <c r="C397" s="25"/>
      <c r="F397" s="46"/>
      <c r="G397" s="46"/>
      <c r="S397" s="25"/>
    </row>
    <row r="398" spans="3:19" ht="14.25" customHeight="1" x14ac:dyDescent="0.3">
      <c r="C398" s="25"/>
      <c r="F398" s="46"/>
      <c r="G398" s="46"/>
      <c r="S398" s="25"/>
    </row>
    <row r="399" spans="3:19" ht="14.25" customHeight="1" x14ac:dyDescent="0.3">
      <c r="C399" s="25"/>
      <c r="F399" s="46"/>
      <c r="G399" s="46"/>
      <c r="S399" s="25"/>
    </row>
    <row r="400" spans="3:19" ht="14.25" customHeight="1" x14ac:dyDescent="0.3">
      <c r="C400" s="25"/>
      <c r="F400" s="46"/>
      <c r="G400" s="46"/>
      <c r="S400" s="25"/>
    </row>
    <row r="401" spans="3:19" ht="14.25" customHeight="1" x14ac:dyDescent="0.3">
      <c r="C401" s="25"/>
      <c r="F401" s="46"/>
      <c r="G401" s="46"/>
      <c r="S401" s="25"/>
    </row>
    <row r="402" spans="3:19" ht="14.25" customHeight="1" x14ac:dyDescent="0.3">
      <c r="C402" s="25"/>
      <c r="F402" s="46"/>
      <c r="G402" s="46"/>
      <c r="S402" s="25"/>
    </row>
    <row r="403" spans="3:19" ht="14.25" customHeight="1" x14ac:dyDescent="0.3">
      <c r="C403" s="25"/>
      <c r="F403" s="46"/>
      <c r="G403" s="46"/>
      <c r="S403" s="25"/>
    </row>
    <row r="404" spans="3:19" ht="14.25" customHeight="1" x14ac:dyDescent="0.3">
      <c r="C404" s="25"/>
      <c r="F404" s="46"/>
      <c r="G404" s="46"/>
      <c r="S404" s="25"/>
    </row>
    <row r="405" spans="3:19" ht="14.25" customHeight="1" x14ac:dyDescent="0.3">
      <c r="C405" s="25"/>
      <c r="F405" s="46"/>
      <c r="G405" s="46"/>
      <c r="S405" s="25"/>
    </row>
    <row r="406" spans="3:19" ht="14.25" customHeight="1" x14ac:dyDescent="0.3">
      <c r="C406" s="25"/>
      <c r="F406" s="46"/>
      <c r="G406" s="46"/>
      <c r="S406" s="25"/>
    </row>
    <row r="407" spans="3:19" ht="14.25" customHeight="1" x14ac:dyDescent="0.3">
      <c r="C407" s="25"/>
      <c r="F407" s="46"/>
      <c r="G407" s="46"/>
      <c r="S407" s="25"/>
    </row>
    <row r="408" spans="3:19" ht="14.25" customHeight="1" x14ac:dyDescent="0.3">
      <c r="C408" s="25"/>
      <c r="F408" s="46"/>
      <c r="G408" s="46"/>
      <c r="S408" s="25"/>
    </row>
    <row r="409" spans="3:19" ht="14.25" customHeight="1" x14ac:dyDescent="0.3">
      <c r="C409" s="25"/>
      <c r="F409" s="46"/>
      <c r="G409" s="46"/>
      <c r="S409" s="25"/>
    </row>
    <row r="410" spans="3:19" ht="14.25" customHeight="1" x14ac:dyDescent="0.3">
      <c r="C410" s="25"/>
      <c r="F410" s="46"/>
      <c r="G410" s="46"/>
      <c r="S410" s="25"/>
    </row>
    <row r="411" spans="3:19" ht="14.25" customHeight="1" x14ac:dyDescent="0.3">
      <c r="C411" s="25"/>
      <c r="F411" s="46"/>
      <c r="G411" s="46"/>
      <c r="S411" s="25"/>
    </row>
    <row r="412" spans="3:19" ht="14.25" customHeight="1" x14ac:dyDescent="0.3">
      <c r="C412" s="25"/>
      <c r="F412" s="46"/>
      <c r="G412" s="46"/>
      <c r="S412" s="25"/>
    </row>
    <row r="413" spans="3:19" ht="14.25" customHeight="1" x14ac:dyDescent="0.3">
      <c r="C413" s="25"/>
      <c r="F413" s="46"/>
      <c r="G413" s="46"/>
      <c r="S413" s="25"/>
    </row>
    <row r="414" spans="3:19" ht="14.25" customHeight="1" x14ac:dyDescent="0.3">
      <c r="C414" s="25"/>
      <c r="F414" s="46"/>
      <c r="G414" s="46"/>
      <c r="S414" s="25"/>
    </row>
    <row r="415" spans="3:19" ht="14.25" customHeight="1" x14ac:dyDescent="0.3">
      <c r="C415" s="25"/>
      <c r="F415" s="46"/>
      <c r="G415" s="46"/>
      <c r="S415" s="25"/>
    </row>
    <row r="416" spans="3:19" ht="14.25" customHeight="1" x14ac:dyDescent="0.3">
      <c r="C416" s="25"/>
      <c r="F416" s="46"/>
      <c r="G416" s="46"/>
      <c r="S416" s="25"/>
    </row>
    <row r="417" spans="3:19" ht="14.25" customHeight="1" x14ac:dyDescent="0.3">
      <c r="C417" s="25"/>
      <c r="F417" s="46"/>
      <c r="G417" s="46"/>
      <c r="S417" s="25"/>
    </row>
    <row r="418" spans="3:19" ht="14.25" customHeight="1" x14ac:dyDescent="0.3">
      <c r="C418" s="25"/>
      <c r="F418" s="46"/>
      <c r="G418" s="46"/>
      <c r="S418" s="25"/>
    </row>
    <row r="419" spans="3:19" ht="14.25" customHeight="1" x14ac:dyDescent="0.3">
      <c r="C419" s="25"/>
      <c r="F419" s="46"/>
      <c r="G419" s="46"/>
      <c r="S419" s="25"/>
    </row>
    <row r="420" spans="3:19" ht="14.25" customHeight="1" x14ac:dyDescent="0.3">
      <c r="C420" s="25"/>
      <c r="F420" s="46"/>
      <c r="G420" s="46"/>
      <c r="S420" s="25"/>
    </row>
    <row r="421" spans="3:19" ht="14.25" customHeight="1" x14ac:dyDescent="0.3">
      <c r="C421" s="25"/>
      <c r="F421" s="46"/>
      <c r="G421" s="46"/>
      <c r="S421" s="25"/>
    </row>
    <row r="422" spans="3:19" ht="14.25" customHeight="1" x14ac:dyDescent="0.3">
      <c r="C422" s="25"/>
      <c r="F422" s="46"/>
      <c r="G422" s="46"/>
      <c r="S422" s="25"/>
    </row>
    <row r="423" spans="3:19" ht="14.25" customHeight="1" x14ac:dyDescent="0.3">
      <c r="C423" s="25"/>
      <c r="F423" s="46"/>
      <c r="G423" s="46"/>
      <c r="S423" s="25"/>
    </row>
    <row r="424" spans="3:19" ht="14.25" customHeight="1" x14ac:dyDescent="0.3">
      <c r="C424" s="25"/>
      <c r="F424" s="46"/>
      <c r="G424" s="46"/>
      <c r="S424" s="25"/>
    </row>
    <row r="425" spans="3:19" ht="14.25" customHeight="1" x14ac:dyDescent="0.3">
      <c r="C425" s="25"/>
      <c r="F425" s="46"/>
      <c r="G425" s="46"/>
      <c r="S425" s="25"/>
    </row>
    <row r="426" spans="3:19" ht="14.25" customHeight="1" x14ac:dyDescent="0.3">
      <c r="C426" s="25"/>
      <c r="F426" s="46"/>
      <c r="G426" s="46"/>
      <c r="S426" s="25"/>
    </row>
    <row r="427" spans="3:19" ht="14.25" customHeight="1" x14ac:dyDescent="0.3">
      <c r="C427" s="25"/>
      <c r="F427" s="46"/>
      <c r="G427" s="46"/>
      <c r="S427" s="25"/>
    </row>
    <row r="428" spans="3:19" ht="14.25" customHeight="1" x14ac:dyDescent="0.3">
      <c r="C428" s="25"/>
      <c r="F428" s="46"/>
      <c r="G428" s="46"/>
      <c r="S428" s="25"/>
    </row>
    <row r="429" spans="3:19" ht="14.25" customHeight="1" x14ac:dyDescent="0.3">
      <c r="C429" s="25"/>
      <c r="F429" s="46"/>
      <c r="G429" s="46"/>
      <c r="S429" s="25"/>
    </row>
    <row r="430" spans="3:19" ht="14.25" customHeight="1" x14ac:dyDescent="0.3">
      <c r="C430" s="25"/>
      <c r="F430" s="46"/>
      <c r="G430" s="46"/>
      <c r="S430" s="25"/>
    </row>
    <row r="431" spans="3:19" ht="14.25" customHeight="1" x14ac:dyDescent="0.3">
      <c r="C431" s="25"/>
      <c r="F431" s="46"/>
      <c r="G431" s="46"/>
      <c r="S431" s="25"/>
    </row>
    <row r="432" spans="3:19" ht="14.25" customHeight="1" x14ac:dyDescent="0.3">
      <c r="C432" s="25"/>
      <c r="F432" s="46"/>
      <c r="G432" s="46"/>
      <c r="S432" s="25"/>
    </row>
    <row r="433" spans="3:19" ht="14.25" customHeight="1" x14ac:dyDescent="0.3">
      <c r="C433" s="25"/>
      <c r="F433" s="46"/>
      <c r="G433" s="46"/>
      <c r="S433" s="25"/>
    </row>
    <row r="434" spans="3:19" ht="14.25" customHeight="1" x14ac:dyDescent="0.3">
      <c r="C434" s="25"/>
      <c r="F434" s="46"/>
      <c r="G434" s="46"/>
      <c r="S434" s="25"/>
    </row>
    <row r="435" spans="3:19" ht="14.25" customHeight="1" x14ac:dyDescent="0.3">
      <c r="C435" s="25"/>
      <c r="F435" s="46"/>
      <c r="G435" s="46"/>
      <c r="S435" s="25"/>
    </row>
    <row r="436" spans="3:19" ht="14.25" customHeight="1" x14ac:dyDescent="0.3">
      <c r="C436" s="25"/>
      <c r="F436" s="46"/>
      <c r="G436" s="46"/>
      <c r="S436" s="25"/>
    </row>
    <row r="437" spans="3:19" ht="14.25" customHeight="1" x14ac:dyDescent="0.3">
      <c r="C437" s="25"/>
      <c r="F437" s="46"/>
      <c r="G437" s="46"/>
      <c r="S437" s="25"/>
    </row>
    <row r="438" spans="3:19" ht="14.25" customHeight="1" x14ac:dyDescent="0.3">
      <c r="C438" s="25"/>
      <c r="F438" s="46"/>
      <c r="G438" s="46"/>
      <c r="S438" s="25"/>
    </row>
    <row r="439" spans="3:19" ht="14.25" customHeight="1" x14ac:dyDescent="0.3">
      <c r="C439" s="25"/>
      <c r="F439" s="46"/>
      <c r="G439" s="46"/>
      <c r="S439" s="25"/>
    </row>
    <row r="440" spans="3:19" ht="14.25" customHeight="1" x14ac:dyDescent="0.3">
      <c r="C440" s="25"/>
      <c r="F440" s="46"/>
      <c r="G440" s="46"/>
      <c r="S440" s="25"/>
    </row>
    <row r="441" spans="3:19" ht="14.25" customHeight="1" x14ac:dyDescent="0.3">
      <c r="C441" s="25"/>
      <c r="F441" s="46"/>
      <c r="G441" s="46"/>
      <c r="S441" s="25"/>
    </row>
    <row r="442" spans="3:19" ht="14.25" customHeight="1" x14ac:dyDescent="0.3">
      <c r="C442" s="25"/>
      <c r="F442" s="46"/>
      <c r="G442" s="46"/>
      <c r="S442" s="25"/>
    </row>
    <row r="443" spans="3:19" ht="14.25" customHeight="1" x14ac:dyDescent="0.3">
      <c r="C443" s="25"/>
      <c r="F443" s="46"/>
      <c r="G443" s="46"/>
      <c r="S443" s="25"/>
    </row>
    <row r="444" spans="3:19" ht="14.25" customHeight="1" x14ac:dyDescent="0.3">
      <c r="C444" s="25"/>
      <c r="F444" s="46"/>
      <c r="G444" s="46"/>
      <c r="S444" s="25"/>
    </row>
    <row r="445" spans="3:19" ht="14.25" customHeight="1" x14ac:dyDescent="0.3">
      <c r="C445" s="25"/>
      <c r="F445" s="46"/>
      <c r="G445" s="46"/>
      <c r="S445" s="25"/>
    </row>
    <row r="446" spans="3:19" ht="14.25" customHeight="1" x14ac:dyDescent="0.3">
      <c r="C446" s="25"/>
      <c r="F446" s="46"/>
      <c r="G446" s="46"/>
      <c r="S446" s="25"/>
    </row>
    <row r="447" spans="3:19" ht="14.25" customHeight="1" x14ac:dyDescent="0.3">
      <c r="C447" s="25"/>
      <c r="F447" s="46"/>
      <c r="G447" s="46"/>
      <c r="S447" s="25"/>
    </row>
    <row r="448" spans="3:19" ht="14.25" customHeight="1" x14ac:dyDescent="0.3">
      <c r="C448" s="25"/>
      <c r="F448" s="46"/>
      <c r="G448" s="46"/>
      <c r="S448" s="25"/>
    </row>
    <row r="449" spans="3:19" ht="14.25" customHeight="1" x14ac:dyDescent="0.3">
      <c r="C449" s="25"/>
      <c r="F449" s="46"/>
      <c r="G449" s="46"/>
      <c r="S449" s="25"/>
    </row>
    <row r="450" spans="3:19" ht="14.25" customHeight="1" x14ac:dyDescent="0.3">
      <c r="C450" s="25"/>
      <c r="F450" s="46"/>
      <c r="G450" s="46"/>
      <c r="S450" s="25"/>
    </row>
    <row r="451" spans="3:19" ht="14.25" customHeight="1" x14ac:dyDescent="0.3">
      <c r="C451" s="25"/>
      <c r="F451" s="46"/>
      <c r="G451" s="46"/>
      <c r="S451" s="25"/>
    </row>
    <row r="452" spans="3:19" ht="14.25" customHeight="1" x14ac:dyDescent="0.3">
      <c r="C452" s="25"/>
      <c r="F452" s="46"/>
      <c r="G452" s="46"/>
      <c r="S452" s="25"/>
    </row>
    <row r="453" spans="3:19" ht="14.25" customHeight="1" x14ac:dyDescent="0.3">
      <c r="C453" s="25"/>
      <c r="F453" s="46"/>
      <c r="G453" s="46"/>
      <c r="S453" s="25"/>
    </row>
    <row r="454" spans="3:19" ht="14.25" customHeight="1" x14ac:dyDescent="0.3">
      <c r="C454" s="25"/>
      <c r="F454" s="46"/>
      <c r="G454" s="46"/>
      <c r="S454" s="25"/>
    </row>
    <row r="455" spans="3:19" ht="14.25" customHeight="1" x14ac:dyDescent="0.3">
      <c r="C455" s="25"/>
      <c r="F455" s="46"/>
      <c r="G455" s="46"/>
      <c r="S455" s="25"/>
    </row>
    <row r="456" spans="3:19" ht="14.25" customHeight="1" x14ac:dyDescent="0.3">
      <c r="C456" s="25"/>
      <c r="F456" s="46"/>
      <c r="G456" s="46"/>
      <c r="S456" s="25"/>
    </row>
    <row r="457" spans="3:19" ht="14.25" customHeight="1" x14ac:dyDescent="0.3">
      <c r="C457" s="25"/>
      <c r="F457" s="46"/>
      <c r="G457" s="46"/>
      <c r="S457" s="25"/>
    </row>
    <row r="458" spans="3:19" ht="14.25" customHeight="1" x14ac:dyDescent="0.3">
      <c r="C458" s="25"/>
      <c r="F458" s="46"/>
      <c r="G458" s="46"/>
      <c r="S458" s="25"/>
    </row>
    <row r="459" spans="3:19" ht="14.25" customHeight="1" x14ac:dyDescent="0.3">
      <c r="C459" s="25"/>
      <c r="F459" s="46"/>
      <c r="G459" s="46"/>
      <c r="S459" s="25"/>
    </row>
    <row r="460" spans="3:19" ht="14.25" customHeight="1" x14ac:dyDescent="0.3">
      <c r="C460" s="25"/>
      <c r="F460" s="46"/>
      <c r="G460" s="46"/>
      <c r="S460" s="25"/>
    </row>
    <row r="461" spans="3:19" ht="14.25" customHeight="1" x14ac:dyDescent="0.3">
      <c r="C461" s="25"/>
      <c r="F461" s="46"/>
      <c r="G461" s="46"/>
      <c r="S461" s="25"/>
    </row>
    <row r="462" spans="3:19" ht="14.25" customHeight="1" x14ac:dyDescent="0.3">
      <c r="C462" s="25"/>
      <c r="F462" s="46"/>
      <c r="G462" s="46"/>
      <c r="S462" s="25"/>
    </row>
    <row r="463" spans="3:19" ht="14.25" customHeight="1" x14ac:dyDescent="0.3">
      <c r="C463" s="25"/>
      <c r="F463" s="46"/>
      <c r="G463" s="46"/>
      <c r="S463" s="25"/>
    </row>
    <row r="464" spans="3:19" ht="14.25" customHeight="1" x14ac:dyDescent="0.3">
      <c r="C464" s="25"/>
      <c r="F464" s="46"/>
      <c r="G464" s="46"/>
      <c r="S464" s="25"/>
    </row>
    <row r="465" spans="3:19" ht="14.25" customHeight="1" x14ac:dyDescent="0.3">
      <c r="C465" s="25"/>
      <c r="F465" s="46"/>
      <c r="G465" s="46"/>
      <c r="S465" s="25"/>
    </row>
    <row r="466" spans="3:19" ht="14.25" customHeight="1" x14ac:dyDescent="0.3">
      <c r="C466" s="25"/>
      <c r="F466" s="46"/>
      <c r="G466" s="46"/>
      <c r="S466" s="25"/>
    </row>
    <row r="467" spans="3:19" ht="14.25" customHeight="1" x14ac:dyDescent="0.3">
      <c r="C467" s="25"/>
      <c r="F467" s="46"/>
      <c r="G467" s="46"/>
      <c r="S467" s="25"/>
    </row>
    <row r="468" spans="3:19" ht="14.25" customHeight="1" x14ac:dyDescent="0.3">
      <c r="C468" s="25"/>
      <c r="F468" s="46"/>
      <c r="G468" s="46"/>
      <c r="S468" s="25"/>
    </row>
    <row r="469" spans="3:19" ht="14.25" customHeight="1" x14ac:dyDescent="0.3">
      <c r="C469" s="25"/>
      <c r="F469" s="46"/>
      <c r="G469" s="46"/>
      <c r="S469" s="25"/>
    </row>
    <row r="470" spans="3:19" ht="14.25" customHeight="1" x14ac:dyDescent="0.3">
      <c r="C470" s="25"/>
      <c r="F470" s="46"/>
      <c r="G470" s="46"/>
      <c r="S470" s="25"/>
    </row>
    <row r="471" spans="3:19" ht="14.25" customHeight="1" x14ac:dyDescent="0.3">
      <c r="C471" s="25"/>
      <c r="F471" s="46"/>
      <c r="G471" s="46"/>
      <c r="S471" s="25"/>
    </row>
    <row r="472" spans="3:19" ht="14.25" customHeight="1" x14ac:dyDescent="0.3">
      <c r="C472" s="25"/>
      <c r="F472" s="46"/>
      <c r="G472" s="46"/>
      <c r="S472" s="25"/>
    </row>
    <row r="473" spans="3:19" ht="14.25" customHeight="1" x14ac:dyDescent="0.3">
      <c r="C473" s="25"/>
      <c r="F473" s="46"/>
      <c r="G473" s="46"/>
      <c r="S473" s="25"/>
    </row>
    <row r="474" spans="3:19" ht="14.25" customHeight="1" x14ac:dyDescent="0.3">
      <c r="C474" s="25"/>
      <c r="F474" s="46"/>
      <c r="G474" s="46"/>
      <c r="S474" s="25"/>
    </row>
    <row r="475" spans="3:19" ht="14.25" customHeight="1" x14ac:dyDescent="0.3">
      <c r="C475" s="25"/>
      <c r="F475" s="46"/>
      <c r="G475" s="46"/>
      <c r="S475" s="25"/>
    </row>
    <row r="476" spans="3:19" ht="14.25" customHeight="1" x14ac:dyDescent="0.3">
      <c r="C476" s="25"/>
      <c r="F476" s="46"/>
      <c r="G476" s="46"/>
      <c r="S476" s="25"/>
    </row>
    <row r="477" spans="3:19" ht="14.25" customHeight="1" x14ac:dyDescent="0.3">
      <c r="C477" s="25"/>
      <c r="F477" s="46"/>
      <c r="G477" s="46"/>
      <c r="S477" s="25"/>
    </row>
    <row r="478" spans="3:19" ht="14.25" customHeight="1" x14ac:dyDescent="0.3">
      <c r="C478" s="25"/>
      <c r="F478" s="46"/>
      <c r="G478" s="46"/>
      <c r="S478" s="25"/>
    </row>
    <row r="479" spans="3:19" ht="14.25" customHeight="1" x14ac:dyDescent="0.3">
      <c r="C479" s="25"/>
      <c r="F479" s="46"/>
      <c r="G479" s="46"/>
      <c r="S479" s="25"/>
    </row>
    <row r="480" spans="3:19" ht="14.25" customHeight="1" x14ac:dyDescent="0.3">
      <c r="C480" s="25"/>
      <c r="F480" s="46"/>
      <c r="G480" s="46"/>
      <c r="S480" s="25"/>
    </row>
    <row r="481" spans="3:19" ht="14.25" customHeight="1" x14ac:dyDescent="0.3">
      <c r="C481" s="25"/>
      <c r="F481" s="46"/>
      <c r="G481" s="46"/>
      <c r="S481" s="25"/>
    </row>
    <row r="482" spans="3:19" ht="14.25" customHeight="1" x14ac:dyDescent="0.3">
      <c r="C482" s="25"/>
      <c r="F482" s="46"/>
      <c r="G482" s="46"/>
      <c r="S482" s="25"/>
    </row>
    <row r="483" spans="3:19" ht="14.25" customHeight="1" x14ac:dyDescent="0.3">
      <c r="C483" s="25"/>
      <c r="F483" s="46"/>
      <c r="G483" s="46"/>
      <c r="S483" s="25"/>
    </row>
    <row r="484" spans="3:19" ht="14.25" customHeight="1" x14ac:dyDescent="0.3">
      <c r="C484" s="25"/>
      <c r="F484" s="46"/>
      <c r="G484" s="46"/>
      <c r="S484" s="25"/>
    </row>
    <row r="485" spans="3:19" ht="14.25" customHeight="1" x14ac:dyDescent="0.3">
      <c r="C485" s="25"/>
      <c r="F485" s="46"/>
      <c r="G485" s="46"/>
      <c r="S485" s="25"/>
    </row>
    <row r="486" spans="3:19" ht="14.25" customHeight="1" x14ac:dyDescent="0.3">
      <c r="C486" s="25"/>
      <c r="F486" s="46"/>
      <c r="G486" s="46"/>
      <c r="S486" s="25"/>
    </row>
    <row r="487" spans="3:19" ht="14.25" customHeight="1" x14ac:dyDescent="0.3">
      <c r="C487" s="25"/>
      <c r="F487" s="46"/>
      <c r="G487" s="46"/>
      <c r="S487" s="25"/>
    </row>
    <row r="488" spans="3:19" ht="14.25" customHeight="1" x14ac:dyDescent="0.3">
      <c r="C488" s="25"/>
      <c r="F488" s="46"/>
      <c r="G488" s="46"/>
      <c r="S488" s="25"/>
    </row>
    <row r="489" spans="3:19" ht="14.25" customHeight="1" x14ac:dyDescent="0.3">
      <c r="C489" s="25"/>
      <c r="F489" s="46"/>
      <c r="G489" s="46"/>
      <c r="S489" s="25"/>
    </row>
    <row r="490" spans="3:19" ht="14.25" customHeight="1" x14ac:dyDescent="0.3">
      <c r="C490" s="25"/>
      <c r="F490" s="46"/>
      <c r="G490" s="46"/>
      <c r="S490" s="25"/>
    </row>
    <row r="491" spans="3:19" ht="14.25" customHeight="1" x14ac:dyDescent="0.3">
      <c r="C491" s="25"/>
      <c r="F491" s="46"/>
      <c r="G491" s="46"/>
      <c r="S491" s="25"/>
    </row>
    <row r="492" spans="3:19" ht="14.25" customHeight="1" x14ac:dyDescent="0.3">
      <c r="C492" s="25"/>
      <c r="F492" s="46"/>
      <c r="G492" s="46"/>
      <c r="S492" s="25"/>
    </row>
    <row r="493" spans="3:19" ht="14.25" customHeight="1" x14ac:dyDescent="0.3">
      <c r="C493" s="25"/>
      <c r="F493" s="46"/>
      <c r="G493" s="46"/>
      <c r="S493" s="25"/>
    </row>
    <row r="494" spans="3:19" ht="14.25" customHeight="1" x14ac:dyDescent="0.3">
      <c r="C494" s="25"/>
      <c r="F494" s="46"/>
      <c r="G494" s="46"/>
      <c r="S494" s="25"/>
    </row>
    <row r="495" spans="3:19" ht="14.25" customHeight="1" x14ac:dyDescent="0.3">
      <c r="C495" s="25"/>
      <c r="F495" s="46"/>
      <c r="G495" s="46"/>
      <c r="S495" s="25"/>
    </row>
    <row r="496" spans="3:19" ht="14.25" customHeight="1" x14ac:dyDescent="0.3">
      <c r="C496" s="25"/>
      <c r="F496" s="46"/>
      <c r="G496" s="46"/>
      <c r="S496" s="25"/>
    </row>
    <row r="497" spans="3:19" ht="14.25" customHeight="1" x14ac:dyDescent="0.3">
      <c r="C497" s="25"/>
      <c r="F497" s="46"/>
      <c r="G497" s="46"/>
      <c r="S497" s="25"/>
    </row>
    <row r="498" spans="3:19" ht="14.25" customHeight="1" x14ac:dyDescent="0.3">
      <c r="C498" s="25"/>
      <c r="F498" s="46"/>
      <c r="G498" s="46"/>
      <c r="S498" s="25"/>
    </row>
    <row r="499" spans="3:19" ht="14.25" customHeight="1" x14ac:dyDescent="0.3">
      <c r="C499" s="25"/>
      <c r="F499" s="46"/>
      <c r="G499" s="46"/>
      <c r="S499" s="25"/>
    </row>
    <row r="500" spans="3:19" ht="14.25" customHeight="1" x14ac:dyDescent="0.3">
      <c r="C500" s="25"/>
      <c r="F500" s="46"/>
      <c r="G500" s="46"/>
      <c r="S500" s="25"/>
    </row>
    <row r="501" spans="3:19" ht="14.25" customHeight="1" x14ac:dyDescent="0.3">
      <c r="C501" s="25"/>
      <c r="F501" s="46"/>
      <c r="G501" s="46"/>
      <c r="S501" s="25"/>
    </row>
    <row r="502" spans="3:19" ht="14.25" customHeight="1" x14ac:dyDescent="0.3">
      <c r="C502" s="25"/>
      <c r="F502" s="46"/>
      <c r="G502" s="46"/>
      <c r="S502" s="25"/>
    </row>
    <row r="503" spans="3:19" ht="14.25" customHeight="1" x14ac:dyDescent="0.3">
      <c r="C503" s="25"/>
      <c r="F503" s="46"/>
      <c r="G503" s="46"/>
      <c r="S503" s="25"/>
    </row>
    <row r="504" spans="3:19" ht="14.25" customHeight="1" x14ac:dyDescent="0.3">
      <c r="C504" s="25"/>
      <c r="F504" s="46"/>
      <c r="G504" s="46"/>
      <c r="S504" s="25"/>
    </row>
    <row r="505" spans="3:19" ht="14.25" customHeight="1" x14ac:dyDescent="0.3">
      <c r="C505" s="25"/>
      <c r="F505" s="46"/>
      <c r="G505" s="46"/>
      <c r="S505" s="25"/>
    </row>
    <row r="506" spans="3:19" ht="14.25" customHeight="1" x14ac:dyDescent="0.3">
      <c r="C506" s="25"/>
      <c r="F506" s="46"/>
      <c r="G506" s="46"/>
      <c r="S506" s="25"/>
    </row>
    <row r="507" spans="3:19" ht="14.25" customHeight="1" x14ac:dyDescent="0.3">
      <c r="C507" s="25"/>
      <c r="F507" s="46"/>
      <c r="G507" s="46"/>
      <c r="S507" s="25"/>
    </row>
    <row r="508" spans="3:19" ht="14.25" customHeight="1" x14ac:dyDescent="0.3">
      <c r="C508" s="25"/>
      <c r="F508" s="46"/>
      <c r="G508" s="46"/>
      <c r="S508" s="25"/>
    </row>
    <row r="509" spans="3:19" ht="14.25" customHeight="1" x14ac:dyDescent="0.3">
      <c r="C509" s="25"/>
      <c r="F509" s="46"/>
      <c r="G509" s="46"/>
      <c r="S509" s="25"/>
    </row>
    <row r="510" spans="3:19" ht="14.25" customHeight="1" x14ac:dyDescent="0.3">
      <c r="C510" s="25"/>
      <c r="F510" s="46"/>
      <c r="G510" s="46"/>
      <c r="S510" s="25"/>
    </row>
    <row r="511" spans="3:19" ht="14.25" customHeight="1" x14ac:dyDescent="0.3">
      <c r="C511" s="25"/>
      <c r="F511" s="46"/>
      <c r="G511" s="46"/>
      <c r="S511" s="25"/>
    </row>
    <row r="512" spans="3:19" ht="14.25" customHeight="1" x14ac:dyDescent="0.3">
      <c r="C512" s="25"/>
      <c r="F512" s="46"/>
      <c r="G512" s="46"/>
      <c r="S512" s="25"/>
    </row>
    <row r="513" spans="3:19" ht="14.25" customHeight="1" x14ac:dyDescent="0.3">
      <c r="C513" s="25"/>
      <c r="F513" s="46"/>
      <c r="G513" s="46"/>
      <c r="S513" s="25"/>
    </row>
    <row r="514" spans="3:19" ht="14.25" customHeight="1" x14ac:dyDescent="0.3">
      <c r="C514" s="25"/>
      <c r="F514" s="46"/>
      <c r="G514" s="46"/>
      <c r="S514" s="25"/>
    </row>
    <row r="515" spans="3:19" ht="14.25" customHeight="1" x14ac:dyDescent="0.3">
      <c r="C515" s="25"/>
      <c r="F515" s="46"/>
      <c r="G515" s="46"/>
      <c r="S515" s="25"/>
    </row>
    <row r="516" spans="3:19" ht="14.25" customHeight="1" x14ac:dyDescent="0.3">
      <c r="C516" s="25"/>
      <c r="F516" s="46"/>
      <c r="G516" s="46"/>
      <c r="S516" s="25"/>
    </row>
    <row r="517" spans="3:19" ht="14.25" customHeight="1" x14ac:dyDescent="0.3">
      <c r="C517" s="25"/>
      <c r="F517" s="46"/>
      <c r="G517" s="46"/>
      <c r="S517" s="25"/>
    </row>
    <row r="518" spans="3:19" ht="14.25" customHeight="1" x14ac:dyDescent="0.3">
      <c r="C518" s="25"/>
      <c r="F518" s="46"/>
      <c r="G518" s="46"/>
      <c r="S518" s="25"/>
    </row>
    <row r="519" spans="3:19" ht="14.25" customHeight="1" x14ac:dyDescent="0.3">
      <c r="C519" s="25"/>
      <c r="F519" s="46"/>
      <c r="G519" s="46"/>
      <c r="S519" s="25"/>
    </row>
    <row r="520" spans="3:19" ht="14.25" customHeight="1" x14ac:dyDescent="0.3">
      <c r="C520" s="25"/>
      <c r="F520" s="46"/>
      <c r="G520" s="46"/>
      <c r="S520" s="25"/>
    </row>
    <row r="521" spans="3:19" ht="14.25" customHeight="1" x14ac:dyDescent="0.3">
      <c r="C521" s="25"/>
      <c r="F521" s="46"/>
      <c r="G521" s="46"/>
      <c r="S521" s="25"/>
    </row>
    <row r="522" spans="3:19" ht="14.25" customHeight="1" x14ac:dyDescent="0.3">
      <c r="C522" s="25"/>
      <c r="F522" s="46"/>
      <c r="G522" s="46"/>
      <c r="S522" s="25"/>
    </row>
    <row r="523" spans="3:19" ht="14.25" customHeight="1" x14ac:dyDescent="0.3">
      <c r="C523" s="25"/>
      <c r="F523" s="46"/>
      <c r="G523" s="46"/>
      <c r="S523" s="25"/>
    </row>
    <row r="524" spans="3:19" ht="14.25" customHeight="1" x14ac:dyDescent="0.3">
      <c r="C524" s="25"/>
      <c r="F524" s="46"/>
      <c r="G524" s="46"/>
      <c r="S524" s="25"/>
    </row>
    <row r="525" spans="3:19" ht="14.25" customHeight="1" x14ac:dyDescent="0.3">
      <c r="C525" s="25"/>
      <c r="F525" s="46"/>
      <c r="G525" s="46"/>
      <c r="S525" s="25"/>
    </row>
    <row r="526" spans="3:19" ht="14.25" customHeight="1" x14ac:dyDescent="0.3">
      <c r="C526" s="25"/>
      <c r="F526" s="46"/>
      <c r="G526" s="46"/>
      <c r="S526" s="25"/>
    </row>
    <row r="527" spans="3:19" ht="14.25" customHeight="1" x14ac:dyDescent="0.3">
      <c r="C527" s="25"/>
      <c r="F527" s="46"/>
      <c r="G527" s="46"/>
      <c r="S527" s="25"/>
    </row>
    <row r="528" spans="3:19" ht="14.25" customHeight="1" x14ac:dyDescent="0.3">
      <c r="C528" s="25"/>
      <c r="F528" s="46"/>
      <c r="G528" s="46"/>
      <c r="S528" s="25"/>
    </row>
    <row r="529" spans="3:19" ht="14.25" customHeight="1" x14ac:dyDescent="0.3">
      <c r="C529" s="25"/>
      <c r="F529" s="46"/>
      <c r="G529" s="46"/>
      <c r="S529" s="25"/>
    </row>
    <row r="530" spans="3:19" ht="14.25" customHeight="1" x14ac:dyDescent="0.3">
      <c r="C530" s="25"/>
      <c r="F530" s="46"/>
      <c r="G530" s="46"/>
      <c r="S530" s="25"/>
    </row>
    <row r="531" spans="3:19" ht="14.25" customHeight="1" x14ac:dyDescent="0.3">
      <c r="C531" s="25"/>
      <c r="F531" s="46"/>
      <c r="G531" s="46"/>
      <c r="S531" s="25"/>
    </row>
    <row r="532" spans="3:19" ht="14.25" customHeight="1" x14ac:dyDescent="0.3">
      <c r="C532" s="25"/>
      <c r="F532" s="46"/>
      <c r="G532" s="46"/>
      <c r="S532" s="25"/>
    </row>
    <row r="533" spans="3:19" ht="14.25" customHeight="1" x14ac:dyDescent="0.3">
      <c r="C533" s="25"/>
      <c r="F533" s="46"/>
      <c r="G533" s="46"/>
      <c r="S533" s="25"/>
    </row>
    <row r="534" spans="3:19" ht="14.25" customHeight="1" x14ac:dyDescent="0.3">
      <c r="C534" s="25"/>
      <c r="F534" s="46"/>
      <c r="G534" s="46"/>
      <c r="S534" s="25"/>
    </row>
    <row r="535" spans="3:19" ht="14.25" customHeight="1" x14ac:dyDescent="0.3">
      <c r="C535" s="25"/>
      <c r="F535" s="46"/>
      <c r="G535" s="46"/>
      <c r="S535" s="25"/>
    </row>
    <row r="536" spans="3:19" ht="14.25" customHeight="1" x14ac:dyDescent="0.3">
      <c r="C536" s="25"/>
      <c r="F536" s="46"/>
      <c r="G536" s="46"/>
      <c r="S536" s="25"/>
    </row>
    <row r="537" spans="3:19" ht="14.25" customHeight="1" x14ac:dyDescent="0.3">
      <c r="C537" s="25"/>
      <c r="F537" s="46"/>
      <c r="G537" s="46"/>
      <c r="S537" s="25"/>
    </row>
    <row r="538" spans="3:19" ht="14.25" customHeight="1" x14ac:dyDescent="0.3">
      <c r="C538" s="25"/>
      <c r="F538" s="46"/>
      <c r="G538" s="46"/>
      <c r="S538" s="25"/>
    </row>
    <row r="539" spans="3:19" ht="14.25" customHeight="1" x14ac:dyDescent="0.3">
      <c r="C539" s="25"/>
      <c r="F539" s="46"/>
      <c r="G539" s="46"/>
      <c r="S539" s="25"/>
    </row>
    <row r="540" spans="3:19" ht="14.25" customHeight="1" x14ac:dyDescent="0.3">
      <c r="C540" s="25"/>
      <c r="F540" s="46"/>
      <c r="G540" s="46"/>
      <c r="S540" s="25"/>
    </row>
    <row r="541" spans="3:19" ht="14.25" customHeight="1" x14ac:dyDescent="0.3">
      <c r="C541" s="25"/>
      <c r="F541" s="46"/>
      <c r="G541" s="46"/>
      <c r="S541" s="25"/>
    </row>
    <row r="542" spans="3:19" ht="14.25" customHeight="1" x14ac:dyDescent="0.3">
      <c r="C542" s="25"/>
      <c r="F542" s="46"/>
      <c r="G542" s="46"/>
      <c r="S542" s="25"/>
    </row>
    <row r="543" spans="3:19" ht="14.25" customHeight="1" x14ac:dyDescent="0.3">
      <c r="C543" s="25"/>
      <c r="F543" s="46"/>
      <c r="G543" s="46"/>
      <c r="S543" s="25"/>
    </row>
    <row r="544" spans="3:19" ht="14.25" customHeight="1" x14ac:dyDescent="0.3">
      <c r="C544" s="25"/>
      <c r="F544" s="46"/>
      <c r="G544" s="46"/>
      <c r="S544" s="25"/>
    </row>
    <row r="545" spans="3:19" ht="14.25" customHeight="1" x14ac:dyDescent="0.3">
      <c r="C545" s="25"/>
      <c r="F545" s="46"/>
      <c r="G545" s="46"/>
      <c r="S545" s="25"/>
    </row>
    <row r="546" spans="3:19" ht="14.25" customHeight="1" x14ac:dyDescent="0.3">
      <c r="C546" s="25"/>
      <c r="F546" s="46"/>
      <c r="G546" s="46"/>
      <c r="S546" s="25"/>
    </row>
    <row r="547" spans="3:19" ht="14.25" customHeight="1" x14ac:dyDescent="0.3">
      <c r="C547" s="25"/>
      <c r="F547" s="46"/>
      <c r="G547" s="46"/>
      <c r="S547" s="25"/>
    </row>
    <row r="548" spans="3:19" ht="14.25" customHeight="1" x14ac:dyDescent="0.3">
      <c r="C548" s="25"/>
      <c r="F548" s="46"/>
      <c r="G548" s="46"/>
      <c r="S548" s="25"/>
    </row>
    <row r="549" spans="3:19" ht="14.25" customHeight="1" x14ac:dyDescent="0.3">
      <c r="C549" s="25"/>
      <c r="F549" s="46"/>
      <c r="G549" s="46"/>
      <c r="S549" s="25"/>
    </row>
    <row r="550" spans="3:19" ht="14.25" customHeight="1" x14ac:dyDescent="0.3">
      <c r="C550" s="25"/>
      <c r="F550" s="46"/>
      <c r="G550" s="46"/>
      <c r="S550" s="25"/>
    </row>
    <row r="551" spans="3:19" ht="14.25" customHeight="1" x14ac:dyDescent="0.3">
      <c r="C551" s="25"/>
      <c r="F551" s="46"/>
      <c r="G551" s="46"/>
      <c r="S551" s="25"/>
    </row>
    <row r="552" spans="3:19" ht="14.25" customHeight="1" x14ac:dyDescent="0.3">
      <c r="C552" s="25"/>
      <c r="F552" s="46"/>
      <c r="G552" s="46"/>
      <c r="S552" s="25"/>
    </row>
    <row r="553" spans="3:19" ht="14.25" customHeight="1" x14ac:dyDescent="0.3">
      <c r="C553" s="25"/>
      <c r="F553" s="46"/>
      <c r="G553" s="46"/>
      <c r="S553" s="25"/>
    </row>
    <row r="554" spans="3:19" ht="14.25" customHeight="1" x14ac:dyDescent="0.3">
      <c r="C554" s="25"/>
      <c r="F554" s="46"/>
      <c r="G554" s="46"/>
      <c r="S554" s="25"/>
    </row>
    <row r="555" spans="3:19" ht="14.25" customHeight="1" x14ac:dyDescent="0.3">
      <c r="C555" s="25"/>
      <c r="F555" s="46"/>
      <c r="G555" s="46"/>
      <c r="S555" s="25"/>
    </row>
    <row r="556" spans="3:19" ht="14.25" customHeight="1" x14ac:dyDescent="0.3">
      <c r="C556" s="25"/>
      <c r="F556" s="46"/>
      <c r="G556" s="46"/>
      <c r="S556" s="25"/>
    </row>
    <row r="557" spans="3:19" ht="14.25" customHeight="1" x14ac:dyDescent="0.3">
      <c r="C557" s="25"/>
      <c r="F557" s="46"/>
      <c r="G557" s="46"/>
      <c r="S557" s="25"/>
    </row>
    <row r="558" spans="3:19" ht="14.25" customHeight="1" x14ac:dyDescent="0.3">
      <c r="C558" s="25"/>
      <c r="F558" s="46"/>
      <c r="G558" s="46"/>
      <c r="S558" s="25"/>
    </row>
    <row r="559" spans="3:19" ht="14.25" customHeight="1" x14ac:dyDescent="0.3">
      <c r="C559" s="25"/>
      <c r="F559" s="46"/>
      <c r="G559" s="46"/>
      <c r="S559" s="25"/>
    </row>
    <row r="560" spans="3:19" ht="14.25" customHeight="1" x14ac:dyDescent="0.3">
      <c r="C560" s="25"/>
      <c r="F560" s="46"/>
      <c r="G560" s="46"/>
      <c r="S560" s="25"/>
    </row>
    <row r="561" spans="3:19" ht="14.25" customHeight="1" x14ac:dyDescent="0.3">
      <c r="C561" s="25"/>
      <c r="F561" s="46"/>
      <c r="G561" s="46"/>
      <c r="S561" s="25"/>
    </row>
    <row r="562" spans="3:19" ht="14.25" customHeight="1" x14ac:dyDescent="0.3">
      <c r="C562" s="25"/>
      <c r="F562" s="46"/>
      <c r="G562" s="46"/>
      <c r="S562" s="25"/>
    </row>
    <row r="563" spans="3:19" ht="14.25" customHeight="1" x14ac:dyDescent="0.3">
      <c r="C563" s="25"/>
      <c r="F563" s="46"/>
      <c r="G563" s="46"/>
      <c r="S563" s="25"/>
    </row>
    <row r="564" spans="3:19" ht="14.25" customHeight="1" x14ac:dyDescent="0.3">
      <c r="C564" s="25"/>
      <c r="F564" s="46"/>
      <c r="G564" s="46"/>
      <c r="S564" s="25"/>
    </row>
    <row r="565" spans="3:19" ht="14.25" customHeight="1" x14ac:dyDescent="0.3">
      <c r="C565" s="25"/>
      <c r="F565" s="46"/>
      <c r="G565" s="46"/>
      <c r="S565" s="25"/>
    </row>
    <row r="566" spans="3:19" ht="14.25" customHeight="1" x14ac:dyDescent="0.3">
      <c r="C566" s="25"/>
      <c r="F566" s="46"/>
      <c r="G566" s="46"/>
      <c r="S566" s="25"/>
    </row>
    <row r="567" spans="3:19" ht="14.25" customHeight="1" x14ac:dyDescent="0.3">
      <c r="C567" s="25"/>
      <c r="F567" s="46"/>
      <c r="G567" s="46"/>
      <c r="S567" s="25"/>
    </row>
    <row r="568" spans="3:19" ht="14.25" customHeight="1" x14ac:dyDescent="0.3">
      <c r="C568" s="25"/>
      <c r="F568" s="46"/>
      <c r="G568" s="46"/>
      <c r="S568" s="25"/>
    </row>
    <row r="569" spans="3:19" ht="14.25" customHeight="1" x14ac:dyDescent="0.3">
      <c r="C569" s="25"/>
      <c r="F569" s="46"/>
      <c r="G569" s="46"/>
      <c r="S569" s="25"/>
    </row>
    <row r="570" spans="3:19" ht="14.25" customHeight="1" x14ac:dyDescent="0.3">
      <c r="C570" s="25"/>
      <c r="F570" s="46"/>
      <c r="G570" s="46"/>
      <c r="S570" s="25"/>
    </row>
    <row r="571" spans="3:19" ht="14.25" customHeight="1" x14ac:dyDescent="0.3">
      <c r="C571" s="25"/>
      <c r="F571" s="46"/>
      <c r="G571" s="46"/>
      <c r="S571" s="25"/>
    </row>
    <row r="572" spans="3:19" ht="14.25" customHeight="1" x14ac:dyDescent="0.3">
      <c r="C572" s="25"/>
      <c r="F572" s="46"/>
      <c r="G572" s="46"/>
      <c r="S572" s="25"/>
    </row>
    <row r="573" spans="3:19" ht="14.25" customHeight="1" x14ac:dyDescent="0.3">
      <c r="C573" s="25"/>
      <c r="F573" s="46"/>
      <c r="G573" s="46"/>
      <c r="S573" s="25"/>
    </row>
    <row r="574" spans="3:19" ht="14.25" customHeight="1" x14ac:dyDescent="0.3">
      <c r="C574" s="25"/>
      <c r="F574" s="46"/>
      <c r="G574" s="46"/>
      <c r="S574" s="25"/>
    </row>
    <row r="575" spans="3:19" ht="14.25" customHeight="1" x14ac:dyDescent="0.3">
      <c r="C575" s="25"/>
      <c r="F575" s="46"/>
      <c r="G575" s="46"/>
      <c r="S575" s="25"/>
    </row>
    <row r="576" spans="3:19" ht="14.25" customHeight="1" x14ac:dyDescent="0.3">
      <c r="C576" s="25"/>
      <c r="F576" s="46"/>
      <c r="G576" s="46"/>
      <c r="S576" s="25"/>
    </row>
    <row r="577" spans="3:19" ht="14.25" customHeight="1" x14ac:dyDescent="0.3">
      <c r="C577" s="25"/>
      <c r="F577" s="46"/>
      <c r="G577" s="46"/>
      <c r="S577" s="25"/>
    </row>
    <row r="578" spans="3:19" ht="14.25" customHeight="1" x14ac:dyDescent="0.3">
      <c r="C578" s="25"/>
      <c r="F578" s="46"/>
      <c r="G578" s="46"/>
      <c r="S578" s="25"/>
    </row>
    <row r="579" spans="3:19" ht="14.25" customHeight="1" x14ac:dyDescent="0.3">
      <c r="C579" s="25"/>
      <c r="F579" s="46"/>
      <c r="G579" s="46"/>
      <c r="S579" s="25"/>
    </row>
    <row r="580" spans="3:19" ht="14.25" customHeight="1" x14ac:dyDescent="0.3">
      <c r="C580" s="25"/>
      <c r="F580" s="46"/>
      <c r="G580" s="46"/>
      <c r="S580" s="25"/>
    </row>
    <row r="581" spans="3:19" ht="14.25" customHeight="1" x14ac:dyDescent="0.3">
      <c r="C581" s="25"/>
      <c r="F581" s="46"/>
      <c r="G581" s="46"/>
      <c r="S581" s="25"/>
    </row>
    <row r="582" spans="3:19" ht="14.25" customHeight="1" x14ac:dyDescent="0.3">
      <c r="C582" s="25"/>
      <c r="F582" s="46"/>
      <c r="G582" s="46"/>
      <c r="S582" s="25"/>
    </row>
    <row r="583" spans="3:19" ht="14.25" customHeight="1" x14ac:dyDescent="0.3">
      <c r="C583" s="25"/>
      <c r="F583" s="46"/>
      <c r="G583" s="46"/>
      <c r="S583" s="25"/>
    </row>
    <row r="584" spans="3:19" ht="14.25" customHeight="1" x14ac:dyDescent="0.3">
      <c r="C584" s="25"/>
      <c r="F584" s="46"/>
      <c r="G584" s="46"/>
      <c r="S584" s="25"/>
    </row>
    <row r="585" spans="3:19" ht="14.25" customHeight="1" x14ac:dyDescent="0.3">
      <c r="C585" s="25"/>
      <c r="F585" s="46"/>
      <c r="G585" s="46"/>
      <c r="S585" s="25"/>
    </row>
    <row r="586" spans="3:19" ht="14.25" customHeight="1" x14ac:dyDescent="0.3">
      <c r="C586" s="25"/>
      <c r="F586" s="46"/>
      <c r="G586" s="46"/>
      <c r="S586" s="25"/>
    </row>
    <row r="587" spans="3:19" ht="14.25" customHeight="1" x14ac:dyDescent="0.3">
      <c r="C587" s="25"/>
      <c r="F587" s="46"/>
      <c r="G587" s="46"/>
      <c r="S587" s="25"/>
    </row>
    <row r="588" spans="3:19" ht="14.25" customHeight="1" x14ac:dyDescent="0.3">
      <c r="C588" s="25"/>
      <c r="F588" s="46"/>
      <c r="G588" s="46"/>
      <c r="S588" s="25"/>
    </row>
    <row r="589" spans="3:19" ht="14.25" customHeight="1" x14ac:dyDescent="0.3">
      <c r="C589" s="25"/>
      <c r="F589" s="46"/>
      <c r="G589" s="46"/>
      <c r="S589" s="25"/>
    </row>
    <row r="590" spans="3:19" ht="14.25" customHeight="1" x14ac:dyDescent="0.3">
      <c r="C590" s="25"/>
      <c r="F590" s="46"/>
      <c r="G590" s="46"/>
      <c r="S590" s="25"/>
    </row>
    <row r="591" spans="3:19" ht="14.25" customHeight="1" x14ac:dyDescent="0.3">
      <c r="C591" s="25"/>
      <c r="F591" s="46"/>
      <c r="G591" s="46"/>
      <c r="S591" s="25"/>
    </row>
    <row r="592" spans="3:19" ht="14.25" customHeight="1" x14ac:dyDescent="0.3">
      <c r="C592" s="25"/>
      <c r="F592" s="46"/>
      <c r="G592" s="46"/>
      <c r="S592" s="25"/>
    </row>
    <row r="593" spans="3:19" ht="14.25" customHeight="1" x14ac:dyDescent="0.3">
      <c r="C593" s="25"/>
      <c r="F593" s="46"/>
      <c r="G593" s="46"/>
      <c r="S593" s="25"/>
    </row>
    <row r="594" spans="3:19" ht="14.25" customHeight="1" x14ac:dyDescent="0.3">
      <c r="C594" s="25"/>
      <c r="F594" s="46"/>
      <c r="G594" s="46"/>
      <c r="S594" s="25"/>
    </row>
    <row r="595" spans="3:19" ht="14.25" customHeight="1" x14ac:dyDescent="0.3">
      <c r="C595" s="25"/>
      <c r="F595" s="46"/>
      <c r="G595" s="46"/>
      <c r="S595" s="25"/>
    </row>
    <row r="596" spans="3:19" ht="14.25" customHeight="1" x14ac:dyDescent="0.3">
      <c r="C596" s="25"/>
      <c r="F596" s="46"/>
      <c r="G596" s="46"/>
      <c r="S596" s="25"/>
    </row>
    <row r="597" spans="3:19" ht="14.25" customHeight="1" x14ac:dyDescent="0.3">
      <c r="C597" s="25"/>
      <c r="F597" s="46"/>
      <c r="G597" s="46"/>
      <c r="S597" s="25"/>
    </row>
    <row r="598" spans="3:19" ht="14.25" customHeight="1" x14ac:dyDescent="0.3">
      <c r="C598" s="25"/>
      <c r="F598" s="46"/>
      <c r="G598" s="46"/>
      <c r="S598" s="25"/>
    </row>
    <row r="599" spans="3:19" ht="14.25" customHeight="1" x14ac:dyDescent="0.3">
      <c r="C599" s="25"/>
      <c r="F599" s="46"/>
      <c r="G599" s="46"/>
      <c r="S599" s="25"/>
    </row>
    <row r="600" spans="3:19" ht="14.25" customHeight="1" x14ac:dyDescent="0.3">
      <c r="C600" s="25"/>
      <c r="F600" s="46"/>
      <c r="G600" s="46"/>
      <c r="S600" s="25"/>
    </row>
    <row r="601" spans="3:19" ht="14.25" customHeight="1" x14ac:dyDescent="0.3">
      <c r="C601" s="25"/>
      <c r="F601" s="46"/>
      <c r="G601" s="46"/>
      <c r="S601" s="25"/>
    </row>
    <row r="602" spans="3:19" ht="14.25" customHeight="1" x14ac:dyDescent="0.3">
      <c r="C602" s="25"/>
      <c r="F602" s="46"/>
      <c r="G602" s="46"/>
      <c r="S602" s="25"/>
    </row>
    <row r="603" spans="3:19" ht="14.25" customHeight="1" x14ac:dyDescent="0.3">
      <c r="C603" s="25"/>
      <c r="F603" s="46"/>
      <c r="G603" s="46"/>
      <c r="S603" s="25"/>
    </row>
    <row r="604" spans="3:19" ht="14.25" customHeight="1" x14ac:dyDescent="0.3">
      <c r="C604" s="25"/>
      <c r="F604" s="46"/>
      <c r="G604" s="46"/>
      <c r="S604" s="25"/>
    </row>
    <row r="605" spans="3:19" ht="14.25" customHeight="1" x14ac:dyDescent="0.3">
      <c r="C605" s="25"/>
      <c r="F605" s="46"/>
      <c r="G605" s="46"/>
      <c r="S605" s="25"/>
    </row>
    <row r="606" spans="3:19" ht="14.25" customHeight="1" x14ac:dyDescent="0.3">
      <c r="C606" s="25"/>
      <c r="F606" s="46"/>
      <c r="G606" s="46"/>
      <c r="S606" s="25"/>
    </row>
    <row r="607" spans="3:19" ht="14.25" customHeight="1" x14ac:dyDescent="0.3">
      <c r="C607" s="25"/>
      <c r="F607" s="46"/>
      <c r="G607" s="46"/>
      <c r="S607" s="25"/>
    </row>
    <row r="608" spans="3:19" ht="14.25" customHeight="1" x14ac:dyDescent="0.3">
      <c r="C608" s="25"/>
      <c r="F608" s="46"/>
      <c r="G608" s="46"/>
      <c r="S608" s="25"/>
    </row>
    <row r="609" spans="3:19" ht="14.25" customHeight="1" x14ac:dyDescent="0.3">
      <c r="C609" s="25"/>
      <c r="F609" s="46"/>
      <c r="G609" s="46"/>
      <c r="S609" s="25"/>
    </row>
    <row r="610" spans="3:19" ht="14.25" customHeight="1" x14ac:dyDescent="0.3">
      <c r="C610" s="25"/>
      <c r="F610" s="46"/>
      <c r="G610" s="46"/>
      <c r="S610" s="25"/>
    </row>
    <row r="611" spans="3:19" ht="14.25" customHeight="1" x14ac:dyDescent="0.3">
      <c r="C611" s="25"/>
      <c r="F611" s="46"/>
      <c r="G611" s="46"/>
      <c r="S611" s="25"/>
    </row>
    <row r="612" spans="3:19" ht="14.25" customHeight="1" x14ac:dyDescent="0.3">
      <c r="C612" s="25"/>
      <c r="F612" s="46"/>
      <c r="G612" s="46"/>
      <c r="S612" s="25"/>
    </row>
    <row r="613" spans="3:19" ht="14.25" customHeight="1" x14ac:dyDescent="0.3">
      <c r="C613" s="25"/>
      <c r="F613" s="46"/>
      <c r="G613" s="46"/>
      <c r="S613" s="25"/>
    </row>
    <row r="614" spans="3:19" ht="14.25" customHeight="1" x14ac:dyDescent="0.3">
      <c r="C614" s="25"/>
      <c r="F614" s="46"/>
      <c r="G614" s="46"/>
      <c r="S614" s="25"/>
    </row>
    <row r="615" spans="3:19" ht="14.25" customHeight="1" x14ac:dyDescent="0.3">
      <c r="C615" s="25"/>
      <c r="F615" s="46"/>
      <c r="G615" s="46"/>
      <c r="S615" s="25"/>
    </row>
    <row r="616" spans="3:19" ht="14.25" customHeight="1" x14ac:dyDescent="0.3">
      <c r="C616" s="25"/>
      <c r="F616" s="46"/>
      <c r="G616" s="46"/>
      <c r="S616" s="25"/>
    </row>
    <row r="617" spans="3:19" ht="14.25" customHeight="1" x14ac:dyDescent="0.3">
      <c r="C617" s="25"/>
      <c r="F617" s="46"/>
      <c r="G617" s="46"/>
      <c r="S617" s="25"/>
    </row>
    <row r="618" spans="3:19" ht="14.25" customHeight="1" x14ac:dyDescent="0.3">
      <c r="C618" s="25"/>
      <c r="F618" s="46"/>
      <c r="G618" s="46"/>
      <c r="S618" s="25"/>
    </row>
    <row r="619" spans="3:19" ht="14.25" customHeight="1" x14ac:dyDescent="0.3">
      <c r="C619" s="25"/>
      <c r="F619" s="46"/>
      <c r="G619" s="46"/>
      <c r="S619" s="25"/>
    </row>
    <row r="620" spans="3:19" ht="14.25" customHeight="1" x14ac:dyDescent="0.3">
      <c r="C620" s="25"/>
      <c r="F620" s="46"/>
      <c r="G620" s="46"/>
      <c r="S620" s="25"/>
    </row>
    <row r="621" spans="3:19" ht="14.25" customHeight="1" x14ac:dyDescent="0.3">
      <c r="C621" s="25"/>
      <c r="F621" s="46"/>
      <c r="G621" s="46"/>
      <c r="S621" s="25"/>
    </row>
    <row r="622" spans="3:19" ht="14.25" customHeight="1" x14ac:dyDescent="0.3">
      <c r="C622" s="25"/>
      <c r="F622" s="46"/>
      <c r="G622" s="46"/>
      <c r="S622" s="25"/>
    </row>
    <row r="623" spans="3:19" ht="14.25" customHeight="1" x14ac:dyDescent="0.3">
      <c r="C623" s="25"/>
      <c r="F623" s="46"/>
      <c r="G623" s="46"/>
      <c r="S623" s="25"/>
    </row>
    <row r="624" spans="3:19" ht="14.25" customHeight="1" x14ac:dyDescent="0.3">
      <c r="C624" s="25"/>
      <c r="F624" s="46"/>
      <c r="G624" s="46"/>
      <c r="S624" s="25"/>
    </row>
    <row r="625" spans="3:19" ht="14.25" customHeight="1" x14ac:dyDescent="0.3">
      <c r="C625" s="25"/>
      <c r="F625" s="46"/>
      <c r="G625" s="46"/>
      <c r="S625" s="25"/>
    </row>
    <row r="626" spans="3:19" ht="14.25" customHeight="1" x14ac:dyDescent="0.3">
      <c r="C626" s="25"/>
      <c r="F626" s="46"/>
      <c r="G626" s="46"/>
      <c r="S626" s="25"/>
    </row>
    <row r="627" spans="3:19" ht="14.25" customHeight="1" x14ac:dyDescent="0.3">
      <c r="C627" s="25"/>
      <c r="F627" s="46"/>
      <c r="G627" s="46"/>
      <c r="S627" s="25"/>
    </row>
    <row r="628" spans="3:19" ht="14.25" customHeight="1" x14ac:dyDescent="0.3">
      <c r="C628" s="25"/>
      <c r="F628" s="46"/>
      <c r="G628" s="46"/>
      <c r="S628" s="25"/>
    </row>
    <row r="629" spans="3:19" ht="14.25" customHeight="1" x14ac:dyDescent="0.3">
      <c r="C629" s="25"/>
      <c r="F629" s="46"/>
      <c r="G629" s="46"/>
      <c r="S629" s="25"/>
    </row>
    <row r="630" spans="3:19" ht="14.25" customHeight="1" x14ac:dyDescent="0.3">
      <c r="C630" s="25"/>
      <c r="F630" s="46"/>
      <c r="G630" s="46"/>
      <c r="S630" s="25"/>
    </row>
    <row r="631" spans="3:19" ht="14.25" customHeight="1" x14ac:dyDescent="0.3">
      <c r="C631" s="25"/>
      <c r="F631" s="46"/>
      <c r="G631" s="46"/>
      <c r="S631" s="25"/>
    </row>
    <row r="632" spans="3:19" ht="14.25" customHeight="1" x14ac:dyDescent="0.3">
      <c r="C632" s="25"/>
      <c r="F632" s="46"/>
      <c r="G632" s="46"/>
      <c r="S632" s="25"/>
    </row>
    <row r="633" spans="3:19" ht="14.25" customHeight="1" x14ac:dyDescent="0.3">
      <c r="C633" s="25"/>
      <c r="F633" s="46"/>
      <c r="G633" s="46"/>
      <c r="S633" s="25"/>
    </row>
    <row r="634" spans="3:19" ht="14.25" customHeight="1" x14ac:dyDescent="0.3">
      <c r="C634" s="25"/>
      <c r="F634" s="46"/>
      <c r="G634" s="46"/>
      <c r="S634" s="25"/>
    </row>
    <row r="635" spans="3:19" ht="14.25" customHeight="1" x14ac:dyDescent="0.3">
      <c r="C635" s="25"/>
      <c r="F635" s="46"/>
      <c r="G635" s="46"/>
      <c r="S635" s="25"/>
    </row>
    <row r="636" spans="3:19" ht="14.25" customHeight="1" x14ac:dyDescent="0.3">
      <c r="C636" s="25"/>
      <c r="F636" s="46"/>
      <c r="G636" s="46"/>
      <c r="S636" s="25"/>
    </row>
    <row r="637" spans="3:19" ht="14.25" customHeight="1" x14ac:dyDescent="0.3">
      <c r="C637" s="25"/>
      <c r="F637" s="46"/>
      <c r="G637" s="46"/>
      <c r="S637" s="25"/>
    </row>
    <row r="638" spans="3:19" ht="14.25" customHeight="1" x14ac:dyDescent="0.3">
      <c r="C638" s="25"/>
      <c r="F638" s="46"/>
      <c r="G638" s="46"/>
      <c r="S638" s="25"/>
    </row>
    <row r="639" spans="3:19" ht="14.25" customHeight="1" x14ac:dyDescent="0.3">
      <c r="C639" s="25"/>
      <c r="F639" s="46"/>
      <c r="G639" s="46"/>
      <c r="S639" s="25"/>
    </row>
    <row r="640" spans="3:19" ht="14.25" customHeight="1" x14ac:dyDescent="0.3">
      <c r="C640" s="25"/>
      <c r="F640" s="46"/>
      <c r="G640" s="46"/>
      <c r="S640" s="25"/>
    </row>
    <row r="641" spans="3:19" ht="14.25" customHeight="1" x14ac:dyDescent="0.3">
      <c r="C641" s="25"/>
      <c r="F641" s="46"/>
      <c r="G641" s="46"/>
      <c r="S641" s="25"/>
    </row>
    <row r="642" spans="3:19" ht="14.25" customHeight="1" x14ac:dyDescent="0.3">
      <c r="C642" s="25"/>
      <c r="F642" s="46"/>
      <c r="G642" s="46"/>
      <c r="S642" s="25"/>
    </row>
    <row r="643" spans="3:19" ht="14.25" customHeight="1" x14ac:dyDescent="0.3">
      <c r="C643" s="25"/>
      <c r="F643" s="46"/>
      <c r="G643" s="46"/>
      <c r="S643" s="25"/>
    </row>
    <row r="644" spans="3:19" ht="14.25" customHeight="1" x14ac:dyDescent="0.3">
      <c r="C644" s="25"/>
      <c r="F644" s="46"/>
      <c r="G644" s="46"/>
      <c r="S644" s="25"/>
    </row>
    <row r="645" spans="3:19" ht="14.25" customHeight="1" x14ac:dyDescent="0.3">
      <c r="C645" s="25"/>
      <c r="F645" s="46"/>
      <c r="G645" s="46"/>
      <c r="S645" s="25"/>
    </row>
    <row r="646" spans="3:19" ht="14.25" customHeight="1" x14ac:dyDescent="0.3">
      <c r="C646" s="25"/>
      <c r="F646" s="46"/>
      <c r="G646" s="46"/>
      <c r="S646" s="25"/>
    </row>
    <row r="647" spans="3:19" ht="14.25" customHeight="1" x14ac:dyDescent="0.3">
      <c r="C647" s="25"/>
      <c r="F647" s="46"/>
      <c r="G647" s="46"/>
      <c r="S647" s="25"/>
    </row>
    <row r="648" spans="3:19" ht="14.25" customHeight="1" x14ac:dyDescent="0.3">
      <c r="C648" s="25"/>
      <c r="F648" s="46"/>
      <c r="G648" s="46"/>
      <c r="S648" s="25"/>
    </row>
    <row r="649" spans="3:19" ht="14.25" customHeight="1" x14ac:dyDescent="0.3">
      <c r="C649" s="25"/>
      <c r="F649" s="46"/>
      <c r="G649" s="46"/>
      <c r="S649" s="25"/>
    </row>
    <row r="650" spans="3:19" ht="14.25" customHeight="1" x14ac:dyDescent="0.3">
      <c r="C650" s="25"/>
      <c r="F650" s="46"/>
      <c r="G650" s="46"/>
      <c r="S650" s="25"/>
    </row>
    <row r="651" spans="3:19" ht="14.25" customHeight="1" x14ac:dyDescent="0.3">
      <c r="C651" s="25"/>
      <c r="F651" s="46"/>
      <c r="G651" s="46"/>
      <c r="S651" s="25"/>
    </row>
    <row r="652" spans="3:19" ht="14.25" customHeight="1" x14ac:dyDescent="0.3">
      <c r="C652" s="25"/>
      <c r="F652" s="46"/>
      <c r="G652" s="46"/>
      <c r="S652" s="25"/>
    </row>
    <row r="653" spans="3:19" ht="14.25" customHeight="1" x14ac:dyDescent="0.3">
      <c r="C653" s="25"/>
      <c r="F653" s="46"/>
      <c r="G653" s="46"/>
      <c r="S653" s="25"/>
    </row>
    <row r="654" spans="3:19" ht="14.25" customHeight="1" x14ac:dyDescent="0.3">
      <c r="C654" s="25"/>
      <c r="F654" s="46"/>
      <c r="G654" s="46"/>
      <c r="S654" s="25"/>
    </row>
    <row r="655" spans="3:19" ht="14.25" customHeight="1" x14ac:dyDescent="0.3">
      <c r="C655" s="25"/>
      <c r="F655" s="46"/>
      <c r="G655" s="46"/>
      <c r="S655" s="25"/>
    </row>
    <row r="656" spans="3:19" ht="14.25" customHeight="1" x14ac:dyDescent="0.3">
      <c r="C656" s="25"/>
      <c r="F656" s="46"/>
      <c r="G656" s="46"/>
      <c r="S656" s="25"/>
    </row>
    <row r="657" spans="3:19" ht="14.25" customHeight="1" x14ac:dyDescent="0.3">
      <c r="C657" s="25"/>
      <c r="F657" s="46"/>
      <c r="G657" s="46"/>
      <c r="S657" s="25"/>
    </row>
    <row r="658" spans="3:19" ht="14.25" customHeight="1" x14ac:dyDescent="0.3">
      <c r="C658" s="25"/>
      <c r="F658" s="46"/>
      <c r="G658" s="46"/>
      <c r="S658" s="25"/>
    </row>
    <row r="659" spans="3:19" ht="14.25" customHeight="1" x14ac:dyDescent="0.3">
      <c r="C659" s="25"/>
      <c r="F659" s="46"/>
      <c r="G659" s="46"/>
      <c r="S659" s="25"/>
    </row>
    <row r="660" spans="3:19" ht="14.25" customHeight="1" x14ac:dyDescent="0.3">
      <c r="C660" s="25"/>
      <c r="F660" s="46"/>
      <c r="G660" s="46"/>
      <c r="S660" s="25"/>
    </row>
    <row r="661" spans="3:19" ht="14.25" customHeight="1" x14ac:dyDescent="0.3">
      <c r="C661" s="25"/>
      <c r="F661" s="46"/>
      <c r="G661" s="46"/>
      <c r="S661" s="25"/>
    </row>
    <row r="662" spans="3:19" ht="14.25" customHeight="1" x14ac:dyDescent="0.3">
      <c r="C662" s="25"/>
      <c r="F662" s="46"/>
      <c r="G662" s="46"/>
      <c r="S662" s="25"/>
    </row>
    <row r="663" spans="3:19" ht="14.25" customHeight="1" x14ac:dyDescent="0.3">
      <c r="C663" s="25"/>
      <c r="F663" s="46"/>
      <c r="G663" s="46"/>
      <c r="S663" s="25"/>
    </row>
    <row r="664" spans="3:19" ht="14.25" customHeight="1" x14ac:dyDescent="0.3">
      <c r="C664" s="25"/>
      <c r="F664" s="46"/>
      <c r="G664" s="46"/>
      <c r="S664" s="25"/>
    </row>
    <row r="665" spans="3:19" ht="14.25" customHeight="1" x14ac:dyDescent="0.3">
      <c r="C665" s="25"/>
      <c r="F665" s="46"/>
      <c r="G665" s="46"/>
      <c r="S665" s="25"/>
    </row>
    <row r="666" spans="3:19" ht="14.25" customHeight="1" x14ac:dyDescent="0.3">
      <c r="C666" s="25"/>
      <c r="F666" s="46"/>
      <c r="G666" s="46"/>
      <c r="S666" s="25"/>
    </row>
    <row r="667" spans="3:19" ht="14.25" customHeight="1" x14ac:dyDescent="0.3">
      <c r="C667" s="25"/>
      <c r="F667" s="46"/>
      <c r="G667" s="46"/>
      <c r="S667" s="25"/>
    </row>
    <row r="668" spans="3:19" ht="14.25" customHeight="1" x14ac:dyDescent="0.3">
      <c r="C668" s="25"/>
      <c r="F668" s="46"/>
      <c r="G668" s="46"/>
      <c r="S668" s="25"/>
    </row>
    <row r="669" spans="3:19" ht="14.25" customHeight="1" x14ac:dyDescent="0.3">
      <c r="C669" s="25"/>
      <c r="F669" s="46"/>
      <c r="G669" s="46"/>
      <c r="S669" s="25"/>
    </row>
    <row r="670" spans="3:19" ht="14.25" customHeight="1" x14ac:dyDescent="0.3">
      <c r="C670" s="25"/>
      <c r="F670" s="46"/>
      <c r="G670" s="46"/>
      <c r="S670" s="25"/>
    </row>
    <row r="671" spans="3:19" ht="14.25" customHeight="1" x14ac:dyDescent="0.3">
      <c r="C671" s="25"/>
      <c r="F671" s="46"/>
      <c r="G671" s="46"/>
      <c r="S671" s="25"/>
    </row>
    <row r="672" spans="3:19" ht="14.25" customHeight="1" x14ac:dyDescent="0.3">
      <c r="C672" s="25"/>
      <c r="F672" s="46"/>
      <c r="G672" s="46"/>
      <c r="S672" s="25"/>
    </row>
    <row r="673" spans="3:19" ht="14.25" customHeight="1" x14ac:dyDescent="0.3">
      <c r="C673" s="25"/>
      <c r="F673" s="46"/>
      <c r="G673" s="46"/>
      <c r="S673" s="25"/>
    </row>
    <row r="674" spans="3:19" ht="14.25" customHeight="1" x14ac:dyDescent="0.3">
      <c r="C674" s="25"/>
      <c r="F674" s="46"/>
      <c r="G674" s="46"/>
      <c r="S674" s="25"/>
    </row>
    <row r="675" spans="3:19" ht="14.25" customHeight="1" x14ac:dyDescent="0.3">
      <c r="C675" s="25"/>
      <c r="F675" s="46"/>
      <c r="G675" s="46"/>
      <c r="S675" s="25"/>
    </row>
    <row r="676" spans="3:19" ht="14.25" customHeight="1" x14ac:dyDescent="0.3">
      <c r="C676" s="25"/>
      <c r="F676" s="46"/>
      <c r="G676" s="46"/>
      <c r="S676" s="25"/>
    </row>
    <row r="677" spans="3:19" ht="14.25" customHeight="1" x14ac:dyDescent="0.3">
      <c r="C677" s="25"/>
      <c r="F677" s="46"/>
      <c r="G677" s="46"/>
      <c r="S677" s="25"/>
    </row>
    <row r="678" spans="3:19" ht="14.25" customHeight="1" x14ac:dyDescent="0.3">
      <c r="C678" s="25"/>
      <c r="F678" s="46"/>
      <c r="G678" s="46"/>
      <c r="S678" s="25"/>
    </row>
    <row r="679" spans="3:19" ht="14.25" customHeight="1" x14ac:dyDescent="0.3">
      <c r="C679" s="25"/>
      <c r="F679" s="46"/>
      <c r="G679" s="46"/>
      <c r="S679" s="25"/>
    </row>
    <row r="680" spans="3:19" ht="14.25" customHeight="1" x14ac:dyDescent="0.3">
      <c r="C680" s="25"/>
      <c r="F680" s="46"/>
      <c r="G680" s="46"/>
      <c r="S680" s="25"/>
    </row>
    <row r="681" spans="3:19" ht="14.25" customHeight="1" x14ac:dyDescent="0.3">
      <c r="C681" s="25"/>
      <c r="F681" s="46"/>
      <c r="G681" s="46"/>
      <c r="S681" s="25"/>
    </row>
    <row r="682" spans="3:19" ht="14.25" customHeight="1" x14ac:dyDescent="0.3">
      <c r="C682" s="25"/>
      <c r="F682" s="46"/>
      <c r="G682" s="46"/>
      <c r="S682" s="25"/>
    </row>
    <row r="683" spans="3:19" ht="14.25" customHeight="1" x14ac:dyDescent="0.3">
      <c r="C683" s="25"/>
      <c r="F683" s="46"/>
      <c r="G683" s="46"/>
      <c r="S683" s="25"/>
    </row>
    <row r="684" spans="3:19" ht="14.25" customHeight="1" x14ac:dyDescent="0.3">
      <c r="C684" s="25"/>
      <c r="F684" s="46"/>
      <c r="G684" s="46"/>
      <c r="S684" s="25"/>
    </row>
    <row r="685" spans="3:19" ht="14.25" customHeight="1" x14ac:dyDescent="0.3">
      <c r="C685" s="25"/>
      <c r="F685" s="46"/>
      <c r="G685" s="46"/>
      <c r="S685" s="25"/>
    </row>
    <row r="686" spans="3:19" ht="14.25" customHeight="1" x14ac:dyDescent="0.3">
      <c r="C686" s="25"/>
      <c r="F686" s="46"/>
      <c r="G686" s="46"/>
      <c r="S686" s="25"/>
    </row>
    <row r="687" spans="3:19" ht="14.25" customHeight="1" x14ac:dyDescent="0.3">
      <c r="C687" s="25"/>
      <c r="F687" s="46"/>
      <c r="G687" s="46"/>
      <c r="S687" s="25"/>
    </row>
    <row r="688" spans="3:19" ht="14.25" customHeight="1" x14ac:dyDescent="0.3">
      <c r="C688" s="25"/>
      <c r="F688" s="46"/>
      <c r="G688" s="46"/>
      <c r="S688" s="25"/>
    </row>
    <row r="689" spans="3:19" ht="14.25" customHeight="1" x14ac:dyDescent="0.3">
      <c r="C689" s="25"/>
      <c r="F689" s="46"/>
      <c r="G689" s="46"/>
      <c r="S689" s="25"/>
    </row>
    <row r="690" spans="3:19" ht="14.25" customHeight="1" x14ac:dyDescent="0.3">
      <c r="C690" s="25"/>
      <c r="F690" s="46"/>
      <c r="G690" s="46"/>
      <c r="S690" s="25"/>
    </row>
    <row r="691" spans="3:19" ht="14.25" customHeight="1" x14ac:dyDescent="0.3">
      <c r="C691" s="25"/>
      <c r="F691" s="46"/>
      <c r="G691" s="46"/>
      <c r="S691" s="25"/>
    </row>
    <row r="692" spans="3:19" ht="14.25" customHeight="1" x14ac:dyDescent="0.3">
      <c r="C692" s="25"/>
      <c r="F692" s="46"/>
      <c r="G692" s="46"/>
      <c r="S692" s="25"/>
    </row>
    <row r="693" spans="3:19" ht="14.25" customHeight="1" x14ac:dyDescent="0.3">
      <c r="C693" s="25"/>
      <c r="F693" s="46"/>
      <c r="G693" s="46"/>
      <c r="S693" s="25"/>
    </row>
    <row r="694" spans="3:19" ht="14.25" customHeight="1" x14ac:dyDescent="0.3">
      <c r="C694" s="25"/>
      <c r="F694" s="46"/>
      <c r="G694" s="46"/>
      <c r="S694" s="25"/>
    </row>
    <row r="695" spans="3:19" ht="14.25" customHeight="1" x14ac:dyDescent="0.3">
      <c r="C695" s="25"/>
      <c r="F695" s="46"/>
      <c r="G695" s="46"/>
      <c r="S695" s="25"/>
    </row>
    <row r="696" spans="3:19" ht="14.25" customHeight="1" x14ac:dyDescent="0.3">
      <c r="C696" s="25"/>
      <c r="F696" s="46"/>
      <c r="G696" s="46"/>
      <c r="S696" s="25"/>
    </row>
    <row r="697" spans="3:19" ht="14.25" customHeight="1" x14ac:dyDescent="0.3">
      <c r="C697" s="25"/>
      <c r="F697" s="46"/>
      <c r="G697" s="46"/>
      <c r="S697" s="25"/>
    </row>
    <row r="698" spans="3:19" ht="14.25" customHeight="1" x14ac:dyDescent="0.3">
      <c r="C698" s="25"/>
      <c r="F698" s="46"/>
      <c r="G698" s="46"/>
      <c r="S698" s="25"/>
    </row>
    <row r="699" spans="3:19" ht="14.25" customHeight="1" x14ac:dyDescent="0.3">
      <c r="C699" s="25"/>
      <c r="F699" s="46"/>
      <c r="G699" s="46"/>
      <c r="S699" s="25"/>
    </row>
    <row r="700" spans="3:19" ht="14.25" customHeight="1" x14ac:dyDescent="0.3">
      <c r="C700" s="25"/>
      <c r="F700" s="46"/>
      <c r="G700" s="46"/>
      <c r="S700" s="25"/>
    </row>
    <row r="701" spans="3:19" ht="14.25" customHeight="1" x14ac:dyDescent="0.3">
      <c r="C701" s="25"/>
      <c r="F701" s="46"/>
      <c r="G701" s="46"/>
      <c r="S701" s="25"/>
    </row>
    <row r="702" spans="3:19" ht="14.25" customHeight="1" x14ac:dyDescent="0.3">
      <c r="C702" s="25"/>
      <c r="F702" s="46"/>
      <c r="G702" s="46"/>
      <c r="S702" s="25"/>
    </row>
    <row r="703" spans="3:19" ht="14.25" customHeight="1" x14ac:dyDescent="0.3">
      <c r="C703" s="25"/>
      <c r="F703" s="46"/>
      <c r="G703" s="46"/>
      <c r="S703" s="25"/>
    </row>
    <row r="704" spans="3:19" ht="14.25" customHeight="1" x14ac:dyDescent="0.3">
      <c r="C704" s="25"/>
      <c r="F704" s="46"/>
      <c r="G704" s="46"/>
      <c r="S704" s="25"/>
    </row>
    <row r="705" spans="3:19" ht="14.25" customHeight="1" x14ac:dyDescent="0.3">
      <c r="C705" s="25"/>
      <c r="F705" s="46"/>
      <c r="G705" s="46"/>
      <c r="S705" s="25"/>
    </row>
    <row r="706" spans="3:19" ht="14.25" customHeight="1" x14ac:dyDescent="0.3">
      <c r="C706" s="25"/>
      <c r="F706" s="46"/>
      <c r="G706" s="46"/>
      <c r="S706" s="25"/>
    </row>
    <row r="707" spans="3:19" ht="14.25" customHeight="1" x14ac:dyDescent="0.3">
      <c r="C707" s="25"/>
      <c r="F707" s="46"/>
      <c r="G707" s="46"/>
      <c r="S707" s="25"/>
    </row>
    <row r="708" spans="3:19" ht="14.25" customHeight="1" x14ac:dyDescent="0.3">
      <c r="C708" s="25"/>
      <c r="F708" s="46"/>
      <c r="G708" s="46"/>
      <c r="S708" s="25"/>
    </row>
    <row r="709" spans="3:19" ht="14.25" customHeight="1" x14ac:dyDescent="0.3">
      <c r="C709" s="25"/>
      <c r="F709" s="46"/>
      <c r="G709" s="46"/>
      <c r="S709" s="25"/>
    </row>
    <row r="710" spans="3:19" ht="14.25" customHeight="1" x14ac:dyDescent="0.3">
      <c r="C710" s="25"/>
      <c r="F710" s="46"/>
      <c r="G710" s="46"/>
      <c r="S710" s="25"/>
    </row>
    <row r="711" spans="3:19" ht="14.25" customHeight="1" x14ac:dyDescent="0.3">
      <c r="C711" s="25"/>
      <c r="F711" s="46"/>
      <c r="G711" s="46"/>
      <c r="S711" s="25"/>
    </row>
    <row r="712" spans="3:19" ht="14.25" customHeight="1" x14ac:dyDescent="0.3">
      <c r="C712" s="25"/>
      <c r="F712" s="46"/>
      <c r="G712" s="46"/>
      <c r="S712" s="25"/>
    </row>
    <row r="713" spans="3:19" ht="14.25" customHeight="1" x14ac:dyDescent="0.3">
      <c r="C713" s="25"/>
      <c r="F713" s="46"/>
      <c r="G713" s="46"/>
      <c r="S713" s="25"/>
    </row>
    <row r="714" spans="3:19" ht="14.25" customHeight="1" x14ac:dyDescent="0.3">
      <c r="C714" s="25"/>
      <c r="F714" s="46"/>
      <c r="G714" s="46"/>
      <c r="S714" s="25"/>
    </row>
    <row r="715" spans="3:19" ht="14.25" customHeight="1" x14ac:dyDescent="0.3">
      <c r="C715" s="25"/>
      <c r="F715" s="46"/>
      <c r="G715" s="46"/>
      <c r="S715" s="25"/>
    </row>
    <row r="716" spans="3:19" ht="14.25" customHeight="1" x14ac:dyDescent="0.3">
      <c r="C716" s="25"/>
      <c r="F716" s="46"/>
      <c r="G716" s="46"/>
      <c r="S716" s="25"/>
    </row>
    <row r="717" spans="3:19" ht="14.25" customHeight="1" x14ac:dyDescent="0.3">
      <c r="C717" s="25"/>
      <c r="F717" s="46"/>
      <c r="G717" s="46"/>
      <c r="S717" s="25"/>
    </row>
    <row r="718" spans="3:19" ht="14.25" customHeight="1" x14ac:dyDescent="0.3">
      <c r="C718" s="25"/>
      <c r="F718" s="46"/>
      <c r="G718" s="46"/>
      <c r="S718" s="25"/>
    </row>
    <row r="719" spans="3:19" ht="14.25" customHeight="1" x14ac:dyDescent="0.3">
      <c r="C719" s="25"/>
      <c r="F719" s="46"/>
      <c r="G719" s="46"/>
      <c r="S719" s="25"/>
    </row>
    <row r="720" spans="3:19" ht="14.25" customHeight="1" x14ac:dyDescent="0.3">
      <c r="C720" s="25"/>
      <c r="F720" s="46"/>
      <c r="G720" s="46"/>
      <c r="S720" s="25"/>
    </row>
    <row r="721" spans="3:19" ht="14.25" customHeight="1" x14ac:dyDescent="0.3">
      <c r="C721" s="25"/>
      <c r="F721" s="46"/>
      <c r="G721" s="46"/>
      <c r="S721" s="25"/>
    </row>
    <row r="722" spans="3:19" ht="14.25" customHeight="1" x14ac:dyDescent="0.3">
      <c r="C722" s="25"/>
      <c r="F722" s="46"/>
      <c r="G722" s="46"/>
      <c r="S722" s="25"/>
    </row>
    <row r="723" spans="3:19" ht="14.25" customHeight="1" x14ac:dyDescent="0.3">
      <c r="C723" s="25"/>
      <c r="F723" s="46"/>
      <c r="G723" s="46"/>
      <c r="S723" s="25"/>
    </row>
    <row r="724" spans="3:19" ht="14.25" customHeight="1" x14ac:dyDescent="0.3">
      <c r="C724" s="25"/>
      <c r="F724" s="46"/>
      <c r="G724" s="46"/>
      <c r="S724" s="25"/>
    </row>
    <row r="725" spans="3:19" ht="14.25" customHeight="1" x14ac:dyDescent="0.3">
      <c r="C725" s="25"/>
      <c r="F725" s="46"/>
      <c r="G725" s="46"/>
      <c r="S725" s="25"/>
    </row>
    <row r="726" spans="3:19" ht="14.25" customHeight="1" x14ac:dyDescent="0.3">
      <c r="C726" s="25"/>
      <c r="F726" s="46"/>
      <c r="G726" s="46"/>
      <c r="S726" s="25"/>
    </row>
    <row r="727" spans="3:19" ht="14.25" customHeight="1" x14ac:dyDescent="0.3">
      <c r="C727" s="25"/>
      <c r="F727" s="46"/>
      <c r="G727" s="46"/>
      <c r="S727" s="25"/>
    </row>
    <row r="728" spans="3:19" ht="14.25" customHeight="1" x14ac:dyDescent="0.3">
      <c r="C728" s="25"/>
      <c r="F728" s="46"/>
      <c r="G728" s="46"/>
      <c r="S728" s="25"/>
    </row>
    <row r="729" spans="3:19" ht="14.25" customHeight="1" x14ac:dyDescent="0.3">
      <c r="C729" s="25"/>
      <c r="F729" s="46"/>
      <c r="G729" s="46"/>
      <c r="S729" s="25"/>
    </row>
    <row r="730" spans="3:19" ht="14.25" customHeight="1" x14ac:dyDescent="0.3">
      <c r="C730" s="25"/>
      <c r="F730" s="46"/>
      <c r="G730" s="46"/>
      <c r="S730" s="25"/>
    </row>
    <row r="731" spans="3:19" ht="14.25" customHeight="1" x14ac:dyDescent="0.3">
      <c r="C731" s="25"/>
      <c r="F731" s="46"/>
      <c r="G731" s="46"/>
      <c r="S731" s="25"/>
    </row>
    <row r="732" spans="3:19" ht="14.25" customHeight="1" x14ac:dyDescent="0.3">
      <c r="C732" s="25"/>
      <c r="F732" s="46"/>
      <c r="G732" s="46"/>
      <c r="S732" s="25"/>
    </row>
    <row r="733" spans="3:19" ht="14.25" customHeight="1" x14ac:dyDescent="0.3">
      <c r="C733" s="25"/>
      <c r="F733" s="46"/>
      <c r="G733" s="46"/>
      <c r="S733" s="25"/>
    </row>
    <row r="734" spans="3:19" ht="14.25" customHeight="1" x14ac:dyDescent="0.3">
      <c r="C734" s="25"/>
      <c r="F734" s="46"/>
      <c r="G734" s="46"/>
      <c r="S734" s="25"/>
    </row>
    <row r="735" spans="3:19" ht="14.25" customHeight="1" x14ac:dyDescent="0.3">
      <c r="C735" s="25"/>
      <c r="F735" s="46"/>
      <c r="G735" s="46"/>
      <c r="S735" s="25"/>
    </row>
    <row r="736" spans="3:19" ht="14.25" customHeight="1" x14ac:dyDescent="0.3">
      <c r="C736" s="25"/>
      <c r="F736" s="46"/>
      <c r="G736" s="46"/>
      <c r="S736" s="25"/>
    </row>
    <row r="737" spans="3:19" ht="14.25" customHeight="1" x14ac:dyDescent="0.3">
      <c r="C737" s="25"/>
      <c r="F737" s="46"/>
      <c r="G737" s="46"/>
      <c r="S737" s="25"/>
    </row>
    <row r="738" spans="3:19" ht="14.25" customHeight="1" x14ac:dyDescent="0.3">
      <c r="C738" s="25"/>
      <c r="F738" s="46"/>
      <c r="G738" s="46"/>
      <c r="S738" s="25"/>
    </row>
    <row r="739" spans="3:19" ht="14.25" customHeight="1" x14ac:dyDescent="0.3">
      <c r="C739" s="25"/>
      <c r="F739" s="46"/>
      <c r="G739" s="46"/>
      <c r="S739" s="25"/>
    </row>
    <row r="740" spans="3:19" ht="14.25" customHeight="1" x14ac:dyDescent="0.3">
      <c r="C740" s="25"/>
      <c r="F740" s="46"/>
      <c r="G740" s="46"/>
      <c r="S740" s="25"/>
    </row>
    <row r="741" spans="3:19" ht="14.25" customHeight="1" x14ac:dyDescent="0.3">
      <c r="C741" s="25"/>
      <c r="F741" s="46"/>
      <c r="G741" s="46"/>
      <c r="S741" s="25"/>
    </row>
    <row r="742" spans="3:19" ht="14.25" customHeight="1" x14ac:dyDescent="0.3">
      <c r="C742" s="25"/>
      <c r="F742" s="46"/>
      <c r="G742" s="46"/>
      <c r="S742" s="25"/>
    </row>
    <row r="743" spans="3:19" ht="14.25" customHeight="1" x14ac:dyDescent="0.3">
      <c r="C743" s="25"/>
      <c r="F743" s="46"/>
      <c r="G743" s="46"/>
      <c r="S743" s="25"/>
    </row>
    <row r="744" spans="3:19" ht="14.25" customHeight="1" x14ac:dyDescent="0.3">
      <c r="C744" s="25"/>
      <c r="F744" s="46"/>
      <c r="G744" s="46"/>
      <c r="S744" s="25"/>
    </row>
    <row r="745" spans="3:19" ht="14.25" customHeight="1" x14ac:dyDescent="0.3">
      <c r="C745" s="25"/>
      <c r="F745" s="46"/>
      <c r="G745" s="46"/>
      <c r="S745" s="25"/>
    </row>
    <row r="746" spans="3:19" ht="14.25" customHeight="1" x14ac:dyDescent="0.3">
      <c r="C746" s="25"/>
      <c r="F746" s="46"/>
      <c r="G746" s="46"/>
      <c r="S746" s="25"/>
    </row>
    <row r="747" spans="3:19" ht="14.25" customHeight="1" x14ac:dyDescent="0.3">
      <c r="C747" s="25"/>
      <c r="F747" s="46"/>
      <c r="G747" s="46"/>
      <c r="S747" s="25"/>
    </row>
    <row r="748" spans="3:19" ht="14.25" customHeight="1" x14ac:dyDescent="0.3">
      <c r="C748" s="25"/>
      <c r="F748" s="46"/>
      <c r="G748" s="46"/>
      <c r="S748" s="25"/>
    </row>
    <row r="749" spans="3:19" ht="14.25" customHeight="1" x14ac:dyDescent="0.3">
      <c r="C749" s="25"/>
      <c r="F749" s="46"/>
      <c r="G749" s="46"/>
      <c r="S749" s="25"/>
    </row>
    <row r="750" spans="3:19" ht="14.25" customHeight="1" x14ac:dyDescent="0.3">
      <c r="C750" s="25"/>
      <c r="F750" s="46"/>
      <c r="G750" s="46"/>
      <c r="S750" s="25"/>
    </row>
    <row r="751" spans="3:19" ht="14.25" customHeight="1" x14ac:dyDescent="0.3">
      <c r="C751" s="25"/>
      <c r="F751" s="46"/>
      <c r="G751" s="46"/>
      <c r="S751" s="25"/>
    </row>
    <row r="752" spans="3:19" ht="14.25" customHeight="1" x14ac:dyDescent="0.3">
      <c r="C752" s="25"/>
      <c r="F752" s="46"/>
      <c r="G752" s="46"/>
      <c r="S752" s="25"/>
    </row>
    <row r="753" spans="3:19" ht="14.25" customHeight="1" x14ac:dyDescent="0.3">
      <c r="C753" s="25"/>
      <c r="F753" s="46"/>
      <c r="G753" s="46"/>
      <c r="S753" s="25"/>
    </row>
    <row r="754" spans="3:19" ht="14.25" customHeight="1" x14ac:dyDescent="0.3">
      <c r="C754" s="25"/>
      <c r="F754" s="46"/>
      <c r="G754" s="46"/>
      <c r="S754" s="25"/>
    </row>
    <row r="755" spans="3:19" ht="14.25" customHeight="1" x14ac:dyDescent="0.3">
      <c r="C755" s="25"/>
      <c r="F755" s="46"/>
      <c r="G755" s="46"/>
      <c r="S755" s="25"/>
    </row>
    <row r="756" spans="3:19" ht="14.25" customHeight="1" x14ac:dyDescent="0.3">
      <c r="C756" s="25"/>
      <c r="F756" s="46"/>
      <c r="G756" s="46"/>
      <c r="S756" s="25"/>
    </row>
    <row r="757" spans="3:19" ht="14.25" customHeight="1" x14ac:dyDescent="0.3">
      <c r="C757" s="25"/>
      <c r="F757" s="46"/>
      <c r="G757" s="46"/>
      <c r="S757" s="25"/>
    </row>
    <row r="758" spans="3:19" ht="14.25" customHeight="1" x14ac:dyDescent="0.3">
      <c r="C758" s="25"/>
      <c r="F758" s="46"/>
      <c r="G758" s="46"/>
      <c r="S758" s="25"/>
    </row>
    <row r="759" spans="3:19" ht="14.25" customHeight="1" x14ac:dyDescent="0.3">
      <c r="C759" s="25"/>
      <c r="F759" s="46"/>
      <c r="G759" s="46"/>
      <c r="S759" s="25"/>
    </row>
    <row r="760" spans="3:19" ht="14.25" customHeight="1" x14ac:dyDescent="0.3">
      <c r="C760" s="25"/>
      <c r="F760" s="46"/>
      <c r="G760" s="46"/>
      <c r="S760" s="25"/>
    </row>
    <row r="761" spans="3:19" ht="14.25" customHeight="1" x14ac:dyDescent="0.3">
      <c r="C761" s="25"/>
      <c r="F761" s="46"/>
      <c r="G761" s="46"/>
      <c r="S761" s="25"/>
    </row>
    <row r="762" spans="3:19" ht="14.25" customHeight="1" x14ac:dyDescent="0.3">
      <c r="C762" s="25"/>
      <c r="F762" s="46"/>
      <c r="G762" s="46"/>
      <c r="S762" s="25"/>
    </row>
    <row r="763" spans="3:19" ht="14.25" customHeight="1" x14ac:dyDescent="0.3">
      <c r="C763" s="25"/>
      <c r="F763" s="46"/>
      <c r="G763" s="46"/>
      <c r="S763" s="25"/>
    </row>
    <row r="764" spans="3:19" ht="14.25" customHeight="1" x14ac:dyDescent="0.3">
      <c r="C764" s="25"/>
      <c r="F764" s="46"/>
      <c r="G764" s="46"/>
      <c r="S764" s="25"/>
    </row>
    <row r="765" spans="3:19" ht="14.25" customHeight="1" x14ac:dyDescent="0.3">
      <c r="C765" s="25"/>
      <c r="F765" s="46"/>
      <c r="G765" s="46"/>
      <c r="S765" s="25"/>
    </row>
    <row r="766" spans="3:19" ht="14.25" customHeight="1" x14ac:dyDescent="0.3">
      <c r="C766" s="25"/>
      <c r="F766" s="46"/>
      <c r="G766" s="46"/>
      <c r="S766" s="25"/>
    </row>
    <row r="767" spans="3:19" ht="14.25" customHeight="1" x14ac:dyDescent="0.3">
      <c r="C767" s="25"/>
      <c r="F767" s="46"/>
      <c r="G767" s="46"/>
      <c r="S767" s="25"/>
    </row>
    <row r="768" spans="3:19" ht="14.25" customHeight="1" x14ac:dyDescent="0.3">
      <c r="C768" s="25"/>
      <c r="F768" s="46"/>
      <c r="G768" s="46"/>
      <c r="S768" s="25"/>
    </row>
    <row r="769" spans="3:19" ht="14.25" customHeight="1" x14ac:dyDescent="0.3">
      <c r="C769" s="25"/>
      <c r="F769" s="46"/>
      <c r="G769" s="46"/>
      <c r="S769" s="25"/>
    </row>
    <row r="770" spans="3:19" ht="14.25" customHeight="1" x14ac:dyDescent="0.3">
      <c r="C770" s="25"/>
      <c r="F770" s="46"/>
      <c r="G770" s="46"/>
      <c r="S770" s="25"/>
    </row>
    <row r="771" spans="3:19" ht="14.25" customHeight="1" x14ac:dyDescent="0.3">
      <c r="C771" s="25"/>
      <c r="F771" s="46"/>
      <c r="G771" s="46"/>
      <c r="S771" s="25"/>
    </row>
    <row r="772" spans="3:19" ht="14.25" customHeight="1" x14ac:dyDescent="0.3">
      <c r="C772" s="25"/>
      <c r="F772" s="46"/>
      <c r="G772" s="46"/>
      <c r="S772" s="25"/>
    </row>
    <row r="773" spans="3:19" ht="14.25" customHeight="1" x14ac:dyDescent="0.3">
      <c r="C773" s="25"/>
      <c r="F773" s="46"/>
      <c r="G773" s="46"/>
      <c r="S773" s="25"/>
    </row>
    <row r="774" spans="3:19" ht="14.25" customHeight="1" x14ac:dyDescent="0.3">
      <c r="C774" s="25"/>
      <c r="F774" s="46"/>
      <c r="G774" s="46"/>
      <c r="S774" s="25"/>
    </row>
    <row r="775" spans="3:19" ht="14.25" customHeight="1" x14ac:dyDescent="0.3">
      <c r="C775" s="25"/>
      <c r="F775" s="46"/>
      <c r="G775" s="46"/>
      <c r="S775" s="25"/>
    </row>
    <row r="776" spans="3:19" ht="14.25" customHeight="1" x14ac:dyDescent="0.3">
      <c r="C776" s="25"/>
      <c r="F776" s="46"/>
      <c r="G776" s="46"/>
      <c r="S776" s="25"/>
    </row>
    <row r="777" spans="3:19" ht="14.25" customHeight="1" x14ac:dyDescent="0.3">
      <c r="C777" s="25"/>
      <c r="F777" s="46"/>
      <c r="G777" s="46"/>
      <c r="S777" s="25"/>
    </row>
    <row r="778" spans="3:19" ht="14.25" customHeight="1" x14ac:dyDescent="0.3">
      <c r="C778" s="25"/>
      <c r="F778" s="46"/>
      <c r="G778" s="46"/>
      <c r="S778" s="25"/>
    </row>
    <row r="779" spans="3:19" ht="14.25" customHeight="1" x14ac:dyDescent="0.3">
      <c r="C779" s="25"/>
      <c r="F779" s="46"/>
      <c r="G779" s="46"/>
      <c r="S779" s="25"/>
    </row>
    <row r="780" spans="3:19" ht="14.25" customHeight="1" x14ac:dyDescent="0.3">
      <c r="C780" s="25"/>
      <c r="F780" s="46"/>
      <c r="G780" s="46"/>
      <c r="S780" s="25"/>
    </row>
    <row r="781" spans="3:19" ht="14.25" customHeight="1" x14ac:dyDescent="0.3">
      <c r="C781" s="25"/>
      <c r="F781" s="46"/>
      <c r="G781" s="46"/>
      <c r="S781" s="25"/>
    </row>
    <row r="782" spans="3:19" ht="14.25" customHeight="1" x14ac:dyDescent="0.3">
      <c r="C782" s="25"/>
      <c r="F782" s="46"/>
      <c r="G782" s="46"/>
      <c r="S782" s="25"/>
    </row>
    <row r="783" spans="3:19" ht="14.25" customHeight="1" x14ac:dyDescent="0.3">
      <c r="C783" s="25"/>
      <c r="F783" s="46"/>
      <c r="G783" s="46"/>
      <c r="S783" s="25"/>
    </row>
    <row r="784" spans="3:19" ht="14.25" customHeight="1" x14ac:dyDescent="0.3">
      <c r="C784" s="25"/>
      <c r="F784" s="46"/>
      <c r="G784" s="46"/>
      <c r="S784" s="25"/>
    </row>
    <row r="785" spans="3:19" ht="14.25" customHeight="1" x14ac:dyDescent="0.3">
      <c r="C785" s="25"/>
      <c r="F785" s="46"/>
      <c r="G785" s="46"/>
      <c r="S785" s="25"/>
    </row>
    <row r="786" spans="3:19" ht="14.25" customHeight="1" x14ac:dyDescent="0.3">
      <c r="C786" s="25"/>
      <c r="F786" s="46"/>
      <c r="G786" s="46"/>
      <c r="S786" s="25"/>
    </row>
    <row r="787" spans="3:19" ht="14.25" customHeight="1" x14ac:dyDescent="0.3">
      <c r="C787" s="25"/>
      <c r="F787" s="46"/>
      <c r="G787" s="46"/>
      <c r="S787" s="25"/>
    </row>
    <row r="788" spans="3:19" ht="14.25" customHeight="1" x14ac:dyDescent="0.3">
      <c r="C788" s="25"/>
      <c r="F788" s="46"/>
      <c r="G788" s="46"/>
      <c r="S788" s="25"/>
    </row>
    <row r="789" spans="3:19" ht="14.25" customHeight="1" x14ac:dyDescent="0.3">
      <c r="C789" s="25"/>
      <c r="F789" s="46"/>
      <c r="G789" s="46"/>
      <c r="S789" s="25"/>
    </row>
    <row r="790" spans="3:19" ht="14.25" customHeight="1" x14ac:dyDescent="0.3">
      <c r="C790" s="25"/>
      <c r="F790" s="46"/>
      <c r="G790" s="46"/>
      <c r="S790" s="25"/>
    </row>
    <row r="791" spans="3:19" ht="14.25" customHeight="1" x14ac:dyDescent="0.3">
      <c r="C791" s="25"/>
      <c r="F791" s="46"/>
      <c r="G791" s="46"/>
      <c r="S791" s="25"/>
    </row>
    <row r="792" spans="3:19" ht="14.25" customHeight="1" x14ac:dyDescent="0.3">
      <c r="C792" s="25"/>
      <c r="F792" s="46"/>
      <c r="G792" s="46"/>
      <c r="S792" s="25"/>
    </row>
    <row r="793" spans="3:19" ht="14.25" customHeight="1" x14ac:dyDescent="0.3">
      <c r="C793" s="25"/>
      <c r="F793" s="46"/>
      <c r="G793" s="46"/>
      <c r="S793" s="25"/>
    </row>
    <row r="794" spans="3:19" ht="14.25" customHeight="1" x14ac:dyDescent="0.3">
      <c r="C794" s="25"/>
      <c r="F794" s="46"/>
      <c r="G794" s="46"/>
      <c r="S794" s="25"/>
    </row>
    <row r="795" spans="3:19" ht="14.25" customHeight="1" x14ac:dyDescent="0.3">
      <c r="C795" s="25"/>
      <c r="F795" s="46"/>
      <c r="G795" s="46"/>
      <c r="S795" s="25"/>
    </row>
    <row r="796" spans="3:19" ht="14.25" customHeight="1" x14ac:dyDescent="0.3">
      <c r="C796" s="25"/>
      <c r="F796" s="46"/>
      <c r="G796" s="46"/>
      <c r="S796" s="25"/>
    </row>
    <row r="797" spans="3:19" ht="14.25" customHeight="1" x14ac:dyDescent="0.3">
      <c r="C797" s="25"/>
      <c r="F797" s="46"/>
      <c r="G797" s="46"/>
      <c r="S797" s="25"/>
    </row>
    <row r="798" spans="3:19" ht="14.25" customHeight="1" x14ac:dyDescent="0.3">
      <c r="C798" s="25"/>
      <c r="F798" s="46"/>
      <c r="G798" s="46"/>
      <c r="S798" s="25"/>
    </row>
    <row r="799" spans="3:19" ht="14.25" customHeight="1" x14ac:dyDescent="0.3">
      <c r="C799" s="25"/>
      <c r="F799" s="46"/>
      <c r="G799" s="46"/>
      <c r="S799" s="25"/>
    </row>
    <row r="800" spans="3:19" ht="14.25" customHeight="1" x14ac:dyDescent="0.3">
      <c r="C800" s="25"/>
      <c r="F800" s="46"/>
      <c r="G800" s="46"/>
      <c r="S800" s="25"/>
    </row>
    <row r="801" spans="3:19" ht="14.25" customHeight="1" x14ac:dyDescent="0.3">
      <c r="C801" s="25"/>
      <c r="F801" s="46"/>
      <c r="G801" s="46"/>
      <c r="S801" s="25"/>
    </row>
    <row r="802" spans="3:19" ht="14.25" customHeight="1" x14ac:dyDescent="0.3">
      <c r="C802" s="25"/>
      <c r="F802" s="46"/>
      <c r="G802" s="46"/>
      <c r="S802" s="25"/>
    </row>
    <row r="803" spans="3:19" ht="14.25" customHeight="1" x14ac:dyDescent="0.3">
      <c r="C803" s="25"/>
      <c r="F803" s="46"/>
      <c r="G803" s="46"/>
      <c r="S803" s="25"/>
    </row>
    <row r="804" spans="3:19" ht="14.25" customHeight="1" x14ac:dyDescent="0.3">
      <c r="C804" s="25"/>
      <c r="F804" s="46"/>
      <c r="G804" s="46"/>
      <c r="S804" s="25"/>
    </row>
    <row r="805" spans="3:19" ht="14.25" customHeight="1" x14ac:dyDescent="0.3">
      <c r="C805" s="25"/>
      <c r="F805" s="46"/>
      <c r="G805" s="46"/>
      <c r="S805" s="25"/>
    </row>
    <row r="806" spans="3:19" ht="14.25" customHeight="1" x14ac:dyDescent="0.3">
      <c r="C806" s="25"/>
      <c r="F806" s="46"/>
      <c r="G806" s="46"/>
      <c r="S806" s="25"/>
    </row>
    <row r="807" spans="3:19" ht="14.25" customHeight="1" x14ac:dyDescent="0.3">
      <c r="C807" s="25"/>
      <c r="F807" s="46"/>
      <c r="G807" s="46"/>
      <c r="S807" s="25"/>
    </row>
    <row r="808" spans="3:19" ht="14.25" customHeight="1" x14ac:dyDescent="0.3">
      <c r="C808" s="25"/>
      <c r="F808" s="46"/>
      <c r="G808" s="46"/>
      <c r="S808" s="25"/>
    </row>
    <row r="809" spans="3:19" ht="14.25" customHeight="1" x14ac:dyDescent="0.3">
      <c r="C809" s="25"/>
      <c r="F809" s="46"/>
      <c r="G809" s="46"/>
      <c r="S809" s="25"/>
    </row>
    <row r="810" spans="3:19" ht="14.25" customHeight="1" x14ac:dyDescent="0.3">
      <c r="C810" s="25"/>
      <c r="F810" s="46"/>
      <c r="G810" s="46"/>
      <c r="S810" s="25"/>
    </row>
    <row r="811" spans="3:19" ht="14.25" customHeight="1" x14ac:dyDescent="0.3">
      <c r="C811" s="25"/>
      <c r="F811" s="46"/>
      <c r="G811" s="46"/>
      <c r="S811" s="25"/>
    </row>
    <row r="812" spans="3:19" ht="14.25" customHeight="1" x14ac:dyDescent="0.3">
      <c r="C812" s="25"/>
      <c r="F812" s="46"/>
      <c r="G812" s="46"/>
      <c r="S812" s="25"/>
    </row>
    <row r="813" spans="3:19" ht="14.25" customHeight="1" x14ac:dyDescent="0.3">
      <c r="C813" s="25"/>
      <c r="F813" s="46"/>
      <c r="G813" s="46"/>
      <c r="S813" s="25"/>
    </row>
    <row r="814" spans="3:19" ht="14.25" customHeight="1" x14ac:dyDescent="0.3">
      <c r="C814" s="25"/>
      <c r="F814" s="46"/>
      <c r="G814" s="46"/>
      <c r="S814" s="25"/>
    </row>
    <row r="815" spans="3:19" ht="14.25" customHeight="1" x14ac:dyDescent="0.3">
      <c r="C815" s="25"/>
      <c r="F815" s="46"/>
      <c r="G815" s="46"/>
      <c r="S815" s="25"/>
    </row>
    <row r="816" spans="3:19" ht="14.25" customHeight="1" x14ac:dyDescent="0.3">
      <c r="C816" s="25"/>
      <c r="F816" s="46"/>
      <c r="G816" s="46"/>
      <c r="S816" s="25"/>
    </row>
    <row r="817" spans="3:19" ht="14.25" customHeight="1" x14ac:dyDescent="0.3">
      <c r="C817" s="25"/>
      <c r="F817" s="46"/>
      <c r="G817" s="46"/>
      <c r="S817" s="25"/>
    </row>
    <row r="818" spans="3:19" ht="14.25" customHeight="1" x14ac:dyDescent="0.3">
      <c r="C818" s="25"/>
      <c r="F818" s="46"/>
      <c r="G818" s="46"/>
      <c r="S818" s="25"/>
    </row>
    <row r="819" spans="3:19" ht="14.25" customHeight="1" x14ac:dyDescent="0.3">
      <c r="C819" s="25"/>
      <c r="F819" s="46"/>
      <c r="G819" s="46"/>
      <c r="S819" s="25"/>
    </row>
    <row r="820" spans="3:19" ht="14.25" customHeight="1" x14ac:dyDescent="0.3">
      <c r="C820" s="25"/>
      <c r="F820" s="46"/>
      <c r="G820" s="46"/>
      <c r="S820" s="25"/>
    </row>
    <row r="821" spans="3:19" ht="14.25" customHeight="1" x14ac:dyDescent="0.3">
      <c r="C821" s="25"/>
      <c r="F821" s="46"/>
      <c r="G821" s="46"/>
      <c r="S821" s="25"/>
    </row>
    <row r="822" spans="3:19" ht="14.25" customHeight="1" x14ac:dyDescent="0.3">
      <c r="C822" s="25"/>
      <c r="F822" s="46"/>
      <c r="G822" s="46"/>
      <c r="S822" s="25"/>
    </row>
    <row r="823" spans="3:19" ht="14.25" customHeight="1" x14ac:dyDescent="0.3">
      <c r="C823" s="25"/>
      <c r="F823" s="46"/>
      <c r="G823" s="46"/>
      <c r="S823" s="25"/>
    </row>
    <row r="824" spans="3:19" ht="14.25" customHeight="1" x14ac:dyDescent="0.3">
      <c r="C824" s="25"/>
      <c r="F824" s="46"/>
      <c r="G824" s="46"/>
      <c r="S824" s="25"/>
    </row>
    <row r="825" spans="3:19" ht="14.25" customHeight="1" x14ac:dyDescent="0.3">
      <c r="C825" s="25"/>
      <c r="F825" s="46"/>
      <c r="G825" s="46"/>
      <c r="S825" s="25"/>
    </row>
    <row r="826" spans="3:19" ht="14.25" customHeight="1" x14ac:dyDescent="0.3">
      <c r="C826" s="25"/>
      <c r="F826" s="46"/>
      <c r="G826" s="46"/>
      <c r="S826" s="25"/>
    </row>
    <row r="827" spans="3:19" ht="14.25" customHeight="1" x14ac:dyDescent="0.3">
      <c r="C827" s="25"/>
      <c r="F827" s="46"/>
      <c r="G827" s="46"/>
      <c r="S827" s="25"/>
    </row>
    <row r="828" spans="3:19" ht="14.25" customHeight="1" x14ac:dyDescent="0.3">
      <c r="C828" s="25"/>
      <c r="F828" s="46"/>
      <c r="G828" s="46"/>
      <c r="S828" s="25"/>
    </row>
    <row r="829" spans="3:19" ht="14.25" customHeight="1" x14ac:dyDescent="0.3">
      <c r="C829" s="25"/>
      <c r="F829" s="46"/>
      <c r="G829" s="46"/>
      <c r="S829" s="25"/>
    </row>
    <row r="830" spans="3:19" ht="14.25" customHeight="1" x14ac:dyDescent="0.3">
      <c r="C830" s="25"/>
      <c r="F830" s="46"/>
      <c r="G830" s="46"/>
      <c r="S830" s="25"/>
    </row>
    <row r="831" spans="3:19" ht="14.25" customHeight="1" x14ac:dyDescent="0.3">
      <c r="C831" s="25"/>
      <c r="F831" s="46"/>
      <c r="G831" s="46"/>
      <c r="S831" s="25"/>
    </row>
    <row r="832" spans="3:19" ht="14.25" customHeight="1" x14ac:dyDescent="0.3">
      <c r="C832" s="25"/>
      <c r="F832" s="46"/>
      <c r="G832" s="46"/>
      <c r="S832" s="25"/>
    </row>
    <row r="833" spans="3:19" ht="14.25" customHeight="1" x14ac:dyDescent="0.3">
      <c r="C833" s="25"/>
      <c r="F833" s="46"/>
      <c r="G833" s="46"/>
      <c r="S833" s="25"/>
    </row>
    <row r="834" spans="3:19" ht="14.25" customHeight="1" x14ac:dyDescent="0.3">
      <c r="C834" s="25"/>
      <c r="F834" s="46"/>
      <c r="G834" s="46"/>
      <c r="S834" s="25"/>
    </row>
    <row r="835" spans="3:19" ht="14.25" customHeight="1" x14ac:dyDescent="0.3">
      <c r="C835" s="25"/>
      <c r="F835" s="46"/>
      <c r="G835" s="46"/>
      <c r="S835" s="25"/>
    </row>
    <row r="836" spans="3:19" ht="14.25" customHeight="1" x14ac:dyDescent="0.3">
      <c r="C836" s="25"/>
      <c r="F836" s="46"/>
      <c r="G836" s="46"/>
      <c r="S836" s="25"/>
    </row>
    <row r="837" spans="3:19" ht="14.25" customHeight="1" x14ac:dyDescent="0.3">
      <c r="C837" s="25"/>
      <c r="F837" s="46"/>
      <c r="G837" s="46"/>
      <c r="S837" s="25"/>
    </row>
    <row r="838" spans="3:19" ht="14.25" customHeight="1" x14ac:dyDescent="0.3">
      <c r="C838" s="25"/>
      <c r="F838" s="46"/>
      <c r="G838" s="46"/>
      <c r="S838" s="25"/>
    </row>
    <row r="839" spans="3:19" ht="14.25" customHeight="1" x14ac:dyDescent="0.3">
      <c r="C839" s="25"/>
      <c r="F839" s="46"/>
      <c r="G839" s="46"/>
      <c r="S839" s="25"/>
    </row>
    <row r="840" spans="3:19" ht="14.25" customHeight="1" x14ac:dyDescent="0.3">
      <c r="C840" s="25"/>
      <c r="F840" s="46"/>
      <c r="G840" s="46"/>
      <c r="S840" s="25"/>
    </row>
    <row r="841" spans="3:19" ht="14.25" customHeight="1" x14ac:dyDescent="0.3">
      <c r="C841" s="25"/>
      <c r="F841" s="46"/>
      <c r="G841" s="46"/>
      <c r="S841" s="25"/>
    </row>
    <row r="842" spans="3:19" ht="14.25" customHeight="1" x14ac:dyDescent="0.3">
      <c r="C842" s="25"/>
      <c r="F842" s="46"/>
      <c r="G842" s="46"/>
      <c r="S842" s="25"/>
    </row>
    <row r="843" spans="3:19" ht="14.25" customHeight="1" x14ac:dyDescent="0.3">
      <c r="C843" s="25"/>
      <c r="F843" s="46"/>
      <c r="G843" s="46"/>
      <c r="S843" s="25"/>
    </row>
    <row r="844" spans="3:19" ht="14.25" customHeight="1" x14ac:dyDescent="0.3">
      <c r="C844" s="25"/>
      <c r="F844" s="46"/>
      <c r="G844" s="46"/>
      <c r="S844" s="25"/>
    </row>
    <row r="845" spans="3:19" ht="14.25" customHeight="1" x14ac:dyDescent="0.3">
      <c r="C845" s="25"/>
      <c r="F845" s="46"/>
      <c r="G845" s="46"/>
      <c r="S845" s="25"/>
    </row>
    <row r="846" spans="3:19" ht="14.25" customHeight="1" x14ac:dyDescent="0.3">
      <c r="C846" s="25"/>
      <c r="F846" s="46"/>
      <c r="G846" s="46"/>
      <c r="S846" s="25"/>
    </row>
    <row r="847" spans="3:19" ht="14.25" customHeight="1" x14ac:dyDescent="0.3">
      <c r="C847" s="25"/>
      <c r="F847" s="46"/>
      <c r="G847" s="46"/>
      <c r="S847" s="25"/>
    </row>
    <row r="848" spans="3:19" ht="14.25" customHeight="1" x14ac:dyDescent="0.3">
      <c r="C848" s="25"/>
      <c r="F848" s="46"/>
      <c r="G848" s="46"/>
      <c r="S848" s="25"/>
    </row>
    <row r="849" spans="3:19" ht="14.25" customHeight="1" x14ac:dyDescent="0.3">
      <c r="C849" s="25"/>
      <c r="F849" s="46"/>
      <c r="G849" s="46"/>
      <c r="S849" s="25"/>
    </row>
    <row r="850" spans="3:19" ht="14.25" customHeight="1" x14ac:dyDescent="0.3">
      <c r="C850" s="25"/>
      <c r="F850" s="46"/>
      <c r="G850" s="46"/>
      <c r="S850" s="25"/>
    </row>
    <row r="851" spans="3:19" ht="14.25" customHeight="1" x14ac:dyDescent="0.3">
      <c r="C851" s="25"/>
      <c r="F851" s="46"/>
      <c r="G851" s="46"/>
      <c r="S851" s="25"/>
    </row>
    <row r="852" spans="3:19" ht="14.25" customHeight="1" x14ac:dyDescent="0.3">
      <c r="C852" s="25"/>
      <c r="F852" s="46"/>
      <c r="G852" s="46"/>
      <c r="S852" s="25"/>
    </row>
    <row r="853" spans="3:19" ht="14.25" customHeight="1" x14ac:dyDescent="0.3">
      <c r="C853" s="25"/>
      <c r="F853" s="46"/>
      <c r="G853" s="46"/>
      <c r="S853" s="25"/>
    </row>
    <row r="854" spans="3:19" ht="14.25" customHeight="1" x14ac:dyDescent="0.3">
      <c r="C854" s="25"/>
      <c r="F854" s="46"/>
      <c r="G854" s="46"/>
      <c r="S854" s="25"/>
    </row>
    <row r="855" spans="3:19" ht="14.25" customHeight="1" x14ac:dyDescent="0.3">
      <c r="C855" s="25"/>
      <c r="F855" s="46"/>
      <c r="G855" s="46"/>
      <c r="S855" s="25"/>
    </row>
    <row r="856" spans="3:19" ht="14.25" customHeight="1" x14ac:dyDescent="0.3">
      <c r="C856" s="25"/>
      <c r="F856" s="46"/>
      <c r="G856" s="46"/>
      <c r="S856" s="25"/>
    </row>
    <row r="857" spans="3:19" ht="14.25" customHeight="1" x14ac:dyDescent="0.3">
      <c r="C857" s="25"/>
      <c r="F857" s="46"/>
      <c r="G857" s="46"/>
      <c r="S857" s="25"/>
    </row>
    <row r="858" spans="3:19" ht="14.25" customHeight="1" x14ac:dyDescent="0.3">
      <c r="C858" s="25"/>
      <c r="F858" s="46"/>
      <c r="G858" s="46"/>
      <c r="S858" s="25"/>
    </row>
    <row r="859" spans="3:19" ht="14.25" customHeight="1" x14ac:dyDescent="0.3">
      <c r="C859" s="25"/>
      <c r="F859" s="46"/>
      <c r="G859" s="46"/>
      <c r="S859" s="25"/>
    </row>
    <row r="860" spans="3:19" ht="14.25" customHeight="1" x14ac:dyDescent="0.3">
      <c r="C860" s="25"/>
      <c r="F860" s="46"/>
      <c r="G860" s="46"/>
      <c r="S860" s="25"/>
    </row>
    <row r="861" spans="3:19" ht="14.25" customHeight="1" x14ac:dyDescent="0.3">
      <c r="C861" s="25"/>
      <c r="F861" s="46"/>
      <c r="G861" s="46"/>
      <c r="S861" s="25"/>
    </row>
    <row r="862" spans="3:19" ht="14.25" customHeight="1" x14ac:dyDescent="0.3">
      <c r="C862" s="25"/>
      <c r="F862" s="46"/>
      <c r="G862" s="46"/>
      <c r="S862" s="25"/>
    </row>
    <row r="863" spans="3:19" ht="14.25" customHeight="1" x14ac:dyDescent="0.3">
      <c r="C863" s="25"/>
      <c r="F863" s="46"/>
      <c r="G863" s="46"/>
      <c r="S863" s="25"/>
    </row>
    <row r="864" spans="3:19" ht="14.25" customHeight="1" x14ac:dyDescent="0.3">
      <c r="C864" s="25"/>
      <c r="F864" s="46"/>
      <c r="G864" s="46"/>
      <c r="S864" s="25"/>
    </row>
    <row r="865" spans="3:19" ht="14.25" customHeight="1" x14ac:dyDescent="0.3">
      <c r="C865" s="25"/>
      <c r="F865" s="46"/>
      <c r="G865" s="46"/>
      <c r="S865" s="25"/>
    </row>
    <row r="866" spans="3:19" ht="14.25" customHeight="1" x14ac:dyDescent="0.3">
      <c r="C866" s="25"/>
      <c r="F866" s="46"/>
      <c r="G866" s="46"/>
      <c r="S866" s="25"/>
    </row>
    <row r="867" spans="3:19" ht="14.25" customHeight="1" x14ac:dyDescent="0.3">
      <c r="C867" s="25"/>
      <c r="F867" s="46"/>
      <c r="G867" s="46"/>
      <c r="S867" s="25"/>
    </row>
    <row r="868" spans="3:19" ht="14.25" customHeight="1" x14ac:dyDescent="0.3">
      <c r="C868" s="25"/>
      <c r="F868" s="46"/>
      <c r="G868" s="46"/>
      <c r="S868" s="25"/>
    </row>
    <row r="869" spans="3:19" ht="14.25" customHeight="1" x14ac:dyDescent="0.3">
      <c r="C869" s="25"/>
      <c r="F869" s="46"/>
      <c r="G869" s="46"/>
      <c r="S869" s="25"/>
    </row>
    <row r="870" spans="3:19" ht="14.25" customHeight="1" x14ac:dyDescent="0.3">
      <c r="C870" s="25"/>
      <c r="F870" s="46"/>
      <c r="G870" s="46"/>
      <c r="S870" s="25"/>
    </row>
    <row r="871" spans="3:19" ht="14.25" customHeight="1" x14ac:dyDescent="0.3">
      <c r="C871" s="25"/>
      <c r="F871" s="46"/>
      <c r="G871" s="46"/>
      <c r="S871" s="25"/>
    </row>
    <row r="872" spans="3:19" ht="14.25" customHeight="1" x14ac:dyDescent="0.3">
      <c r="C872" s="25"/>
      <c r="F872" s="46"/>
      <c r="G872" s="46"/>
      <c r="S872" s="25"/>
    </row>
    <row r="873" spans="3:19" ht="14.25" customHeight="1" x14ac:dyDescent="0.3">
      <c r="C873" s="25"/>
      <c r="F873" s="46"/>
      <c r="G873" s="46"/>
      <c r="S873" s="25"/>
    </row>
    <row r="874" spans="3:19" ht="14.25" customHeight="1" x14ac:dyDescent="0.3">
      <c r="C874" s="25"/>
      <c r="F874" s="46"/>
      <c r="G874" s="46"/>
      <c r="S874" s="25"/>
    </row>
    <row r="875" spans="3:19" ht="14.25" customHeight="1" x14ac:dyDescent="0.3">
      <c r="C875" s="25"/>
      <c r="F875" s="46"/>
      <c r="G875" s="46"/>
      <c r="S875" s="25"/>
    </row>
    <row r="876" spans="3:19" ht="14.25" customHeight="1" x14ac:dyDescent="0.3">
      <c r="C876" s="25"/>
      <c r="F876" s="46"/>
      <c r="G876" s="46"/>
      <c r="S876" s="25"/>
    </row>
    <row r="877" spans="3:19" ht="14.25" customHeight="1" x14ac:dyDescent="0.3">
      <c r="C877" s="25"/>
      <c r="F877" s="46"/>
      <c r="G877" s="46"/>
      <c r="S877" s="25"/>
    </row>
    <row r="878" spans="3:19" ht="14.25" customHeight="1" x14ac:dyDescent="0.3">
      <c r="C878" s="25"/>
      <c r="F878" s="46"/>
      <c r="G878" s="46"/>
      <c r="S878" s="25"/>
    </row>
    <row r="879" spans="3:19" ht="14.25" customHeight="1" x14ac:dyDescent="0.3">
      <c r="C879" s="25"/>
      <c r="F879" s="46"/>
      <c r="G879" s="46"/>
      <c r="S879" s="25"/>
    </row>
    <row r="880" spans="3:19" ht="14.25" customHeight="1" x14ac:dyDescent="0.3">
      <c r="C880" s="25"/>
      <c r="F880" s="46"/>
      <c r="G880" s="46"/>
      <c r="S880" s="25"/>
    </row>
    <row r="881" spans="3:19" ht="14.25" customHeight="1" x14ac:dyDescent="0.3">
      <c r="C881" s="25"/>
      <c r="F881" s="46"/>
      <c r="G881" s="46"/>
      <c r="S881" s="25"/>
    </row>
    <row r="882" spans="3:19" ht="14.25" customHeight="1" x14ac:dyDescent="0.3">
      <c r="C882" s="25"/>
      <c r="F882" s="46"/>
      <c r="G882" s="46"/>
      <c r="S882" s="25"/>
    </row>
    <row r="883" spans="3:19" ht="14.25" customHeight="1" x14ac:dyDescent="0.3">
      <c r="C883" s="25"/>
      <c r="F883" s="46"/>
      <c r="G883" s="46"/>
      <c r="S883" s="25"/>
    </row>
    <row r="884" spans="3:19" ht="14.25" customHeight="1" x14ac:dyDescent="0.3">
      <c r="C884" s="25"/>
      <c r="F884" s="46"/>
      <c r="G884" s="46"/>
      <c r="S884" s="25"/>
    </row>
    <row r="885" spans="3:19" ht="14.25" customHeight="1" x14ac:dyDescent="0.3">
      <c r="C885" s="25"/>
      <c r="F885" s="46"/>
      <c r="G885" s="46"/>
      <c r="S885" s="25"/>
    </row>
    <row r="886" spans="3:19" ht="14.25" customHeight="1" x14ac:dyDescent="0.3">
      <c r="C886" s="25"/>
      <c r="F886" s="46"/>
      <c r="G886" s="46"/>
      <c r="S886" s="25"/>
    </row>
    <row r="887" spans="3:19" ht="14.25" customHeight="1" x14ac:dyDescent="0.3">
      <c r="C887" s="25"/>
      <c r="F887" s="46"/>
      <c r="G887" s="46"/>
      <c r="S887" s="25"/>
    </row>
    <row r="888" spans="3:19" ht="14.25" customHeight="1" x14ac:dyDescent="0.3">
      <c r="C888" s="25"/>
      <c r="F888" s="46"/>
      <c r="G888" s="46"/>
      <c r="S888" s="25"/>
    </row>
    <row r="889" spans="3:19" ht="14.25" customHeight="1" x14ac:dyDescent="0.3">
      <c r="C889" s="25"/>
      <c r="F889" s="46"/>
      <c r="G889" s="46"/>
      <c r="S889" s="25"/>
    </row>
    <row r="890" spans="3:19" ht="14.25" customHeight="1" x14ac:dyDescent="0.3">
      <c r="C890" s="25"/>
      <c r="F890" s="46"/>
      <c r="G890" s="46"/>
      <c r="S890" s="25"/>
    </row>
    <row r="891" spans="3:19" ht="14.25" customHeight="1" x14ac:dyDescent="0.3">
      <c r="C891" s="25"/>
      <c r="F891" s="46"/>
      <c r="G891" s="46"/>
      <c r="S891" s="25"/>
    </row>
    <row r="892" spans="3:19" ht="14.25" customHeight="1" x14ac:dyDescent="0.3">
      <c r="C892" s="25"/>
      <c r="F892" s="46"/>
      <c r="G892" s="46"/>
      <c r="S892" s="25"/>
    </row>
    <row r="893" spans="3:19" ht="14.25" customHeight="1" x14ac:dyDescent="0.3">
      <c r="C893" s="25"/>
      <c r="F893" s="46"/>
      <c r="G893" s="46"/>
      <c r="S893" s="25"/>
    </row>
    <row r="894" spans="3:19" ht="14.25" customHeight="1" x14ac:dyDescent="0.3">
      <c r="C894" s="25"/>
      <c r="F894" s="46"/>
      <c r="G894" s="46"/>
      <c r="S894" s="25"/>
    </row>
    <row r="895" spans="3:19" ht="14.25" customHeight="1" x14ac:dyDescent="0.3">
      <c r="C895" s="25"/>
      <c r="F895" s="46"/>
      <c r="G895" s="46"/>
      <c r="S895" s="25"/>
    </row>
    <row r="896" spans="3:19" ht="14.25" customHeight="1" x14ac:dyDescent="0.3">
      <c r="C896" s="25"/>
      <c r="F896" s="46"/>
      <c r="G896" s="46"/>
      <c r="S896" s="25"/>
    </row>
    <row r="897" spans="3:19" ht="14.25" customHeight="1" x14ac:dyDescent="0.3">
      <c r="C897" s="25"/>
      <c r="F897" s="46"/>
      <c r="G897" s="46"/>
      <c r="S897" s="25"/>
    </row>
    <row r="898" spans="3:19" ht="14.25" customHeight="1" x14ac:dyDescent="0.3">
      <c r="C898" s="25"/>
      <c r="F898" s="46"/>
      <c r="G898" s="46"/>
      <c r="S898" s="25"/>
    </row>
    <row r="899" spans="3:19" ht="14.25" customHeight="1" x14ac:dyDescent="0.3">
      <c r="C899" s="25"/>
      <c r="F899" s="46"/>
      <c r="G899" s="46"/>
      <c r="S899" s="25"/>
    </row>
    <row r="900" spans="3:19" ht="14.25" customHeight="1" x14ac:dyDescent="0.3">
      <c r="C900" s="25"/>
      <c r="F900" s="46"/>
      <c r="G900" s="46"/>
      <c r="S900" s="25"/>
    </row>
    <row r="901" spans="3:19" ht="14.25" customHeight="1" x14ac:dyDescent="0.3">
      <c r="C901" s="25"/>
      <c r="F901" s="46"/>
      <c r="G901" s="46"/>
      <c r="S901" s="25"/>
    </row>
    <row r="902" spans="3:19" ht="14.25" customHeight="1" x14ac:dyDescent="0.3">
      <c r="C902" s="25"/>
      <c r="F902" s="46"/>
      <c r="G902" s="46"/>
      <c r="S902" s="25"/>
    </row>
    <row r="903" spans="3:19" ht="14.25" customHeight="1" x14ac:dyDescent="0.3">
      <c r="C903" s="25"/>
      <c r="F903" s="46"/>
      <c r="G903" s="46"/>
      <c r="S903" s="25"/>
    </row>
    <row r="904" spans="3:19" ht="14.25" customHeight="1" x14ac:dyDescent="0.3">
      <c r="C904" s="25"/>
      <c r="F904" s="46"/>
      <c r="G904" s="46"/>
      <c r="S904" s="25"/>
    </row>
    <row r="905" spans="3:19" ht="14.25" customHeight="1" x14ac:dyDescent="0.3">
      <c r="C905" s="25"/>
      <c r="F905" s="46"/>
      <c r="G905" s="46"/>
      <c r="S905" s="25"/>
    </row>
    <row r="906" spans="3:19" ht="14.25" customHeight="1" x14ac:dyDescent="0.3">
      <c r="C906" s="25"/>
      <c r="F906" s="46"/>
      <c r="G906" s="46"/>
      <c r="S906" s="25"/>
    </row>
    <row r="907" spans="3:19" ht="14.25" customHeight="1" x14ac:dyDescent="0.3">
      <c r="C907" s="25"/>
      <c r="F907" s="46"/>
      <c r="G907" s="46"/>
      <c r="S907" s="25"/>
    </row>
    <row r="908" spans="3:19" ht="14.25" customHeight="1" x14ac:dyDescent="0.3">
      <c r="C908" s="25"/>
      <c r="F908" s="46"/>
      <c r="G908" s="46"/>
      <c r="S908" s="25"/>
    </row>
    <row r="909" spans="3:19" ht="14.25" customHeight="1" x14ac:dyDescent="0.3">
      <c r="C909" s="25"/>
      <c r="F909" s="46"/>
      <c r="G909" s="46"/>
      <c r="S909" s="25"/>
    </row>
    <row r="910" spans="3:19" ht="14.25" customHeight="1" x14ac:dyDescent="0.3">
      <c r="C910" s="25"/>
      <c r="F910" s="46"/>
      <c r="G910" s="46"/>
      <c r="S910" s="25"/>
    </row>
    <row r="911" spans="3:19" ht="14.25" customHeight="1" x14ac:dyDescent="0.3">
      <c r="C911" s="25"/>
      <c r="F911" s="46"/>
      <c r="G911" s="46"/>
      <c r="S911" s="25"/>
    </row>
    <row r="912" spans="3:19" ht="14.25" customHeight="1" x14ac:dyDescent="0.3">
      <c r="C912" s="25"/>
      <c r="F912" s="46"/>
      <c r="G912" s="46"/>
      <c r="S912" s="25"/>
    </row>
    <row r="913" spans="3:19" ht="14.25" customHeight="1" x14ac:dyDescent="0.3">
      <c r="C913" s="25"/>
      <c r="F913" s="46"/>
      <c r="G913" s="46"/>
      <c r="S913" s="25"/>
    </row>
    <row r="914" spans="3:19" ht="14.25" customHeight="1" x14ac:dyDescent="0.3">
      <c r="C914" s="25"/>
      <c r="F914" s="46"/>
      <c r="G914" s="46"/>
      <c r="S914" s="25"/>
    </row>
    <row r="915" spans="3:19" ht="14.25" customHeight="1" x14ac:dyDescent="0.3">
      <c r="C915" s="25"/>
      <c r="F915" s="46"/>
      <c r="G915" s="46"/>
      <c r="S915" s="25"/>
    </row>
    <row r="916" spans="3:19" ht="14.25" customHeight="1" x14ac:dyDescent="0.3">
      <c r="C916" s="25"/>
      <c r="F916" s="46"/>
      <c r="G916" s="46"/>
      <c r="S916" s="25"/>
    </row>
    <row r="917" spans="3:19" ht="14.25" customHeight="1" x14ac:dyDescent="0.3">
      <c r="C917" s="25"/>
      <c r="F917" s="46"/>
      <c r="G917" s="46"/>
      <c r="S917" s="25"/>
    </row>
    <row r="918" spans="3:19" ht="14.25" customHeight="1" x14ac:dyDescent="0.3">
      <c r="C918" s="25"/>
      <c r="F918" s="46"/>
      <c r="G918" s="46"/>
      <c r="S918" s="25"/>
    </row>
    <row r="919" spans="3:19" ht="14.25" customHeight="1" x14ac:dyDescent="0.3">
      <c r="C919" s="25"/>
      <c r="F919" s="46"/>
      <c r="G919" s="46"/>
      <c r="S919" s="25"/>
    </row>
    <row r="920" spans="3:19" ht="14.25" customHeight="1" x14ac:dyDescent="0.3">
      <c r="C920" s="25"/>
      <c r="F920" s="46"/>
      <c r="G920" s="46"/>
      <c r="S920" s="25"/>
    </row>
    <row r="921" spans="3:19" ht="14.25" customHeight="1" x14ac:dyDescent="0.3">
      <c r="C921" s="25"/>
      <c r="F921" s="46"/>
      <c r="G921" s="46"/>
      <c r="S921" s="25"/>
    </row>
    <row r="922" spans="3:19" ht="14.25" customHeight="1" x14ac:dyDescent="0.3">
      <c r="C922" s="25"/>
      <c r="F922" s="46"/>
      <c r="G922" s="46"/>
      <c r="S922" s="25"/>
    </row>
    <row r="923" spans="3:19" ht="14.25" customHeight="1" x14ac:dyDescent="0.3">
      <c r="C923" s="25"/>
      <c r="F923" s="46"/>
      <c r="G923" s="46"/>
      <c r="S923" s="25"/>
    </row>
    <row r="924" spans="3:19" ht="14.25" customHeight="1" x14ac:dyDescent="0.3">
      <c r="C924" s="25"/>
      <c r="F924" s="46"/>
      <c r="G924" s="46"/>
      <c r="S924" s="25"/>
    </row>
    <row r="925" spans="3:19" ht="14.25" customHeight="1" x14ac:dyDescent="0.3">
      <c r="C925" s="25"/>
      <c r="F925" s="46"/>
      <c r="G925" s="46"/>
      <c r="S925" s="25"/>
    </row>
    <row r="926" spans="3:19" ht="14.25" customHeight="1" x14ac:dyDescent="0.3">
      <c r="C926" s="25"/>
      <c r="F926" s="46"/>
      <c r="G926" s="46"/>
      <c r="S926" s="25"/>
    </row>
    <row r="927" spans="3:19" ht="14.25" customHeight="1" x14ac:dyDescent="0.3">
      <c r="C927" s="25"/>
      <c r="F927" s="46"/>
      <c r="G927" s="46"/>
      <c r="S927" s="25"/>
    </row>
    <row r="928" spans="3:19" ht="14.25" customHeight="1" x14ac:dyDescent="0.3">
      <c r="C928" s="25"/>
      <c r="F928" s="46"/>
      <c r="G928" s="46"/>
      <c r="S928" s="25"/>
    </row>
    <row r="929" spans="3:19" ht="14.25" customHeight="1" x14ac:dyDescent="0.3">
      <c r="C929" s="25"/>
      <c r="F929" s="46"/>
      <c r="G929" s="46"/>
      <c r="S929" s="25"/>
    </row>
    <row r="930" spans="3:19" ht="14.25" customHeight="1" x14ac:dyDescent="0.3">
      <c r="C930" s="25"/>
      <c r="F930" s="46"/>
      <c r="G930" s="46"/>
      <c r="S930" s="25"/>
    </row>
    <row r="931" spans="3:19" ht="14.25" customHeight="1" x14ac:dyDescent="0.3">
      <c r="C931" s="25"/>
      <c r="F931" s="46"/>
      <c r="G931" s="46"/>
      <c r="S931" s="25"/>
    </row>
    <row r="932" spans="3:19" ht="14.25" customHeight="1" x14ac:dyDescent="0.3">
      <c r="C932" s="25"/>
      <c r="F932" s="46"/>
      <c r="G932" s="46"/>
      <c r="S932" s="25"/>
    </row>
    <row r="933" spans="3:19" ht="14.25" customHeight="1" x14ac:dyDescent="0.3">
      <c r="C933" s="25"/>
      <c r="F933" s="46"/>
      <c r="G933" s="46"/>
      <c r="S933" s="25"/>
    </row>
    <row r="934" spans="3:19" ht="14.25" customHeight="1" x14ac:dyDescent="0.3">
      <c r="C934" s="25"/>
      <c r="F934" s="46"/>
      <c r="G934" s="46"/>
      <c r="S934" s="25"/>
    </row>
    <row r="935" spans="3:19" ht="14.25" customHeight="1" x14ac:dyDescent="0.3">
      <c r="C935" s="25"/>
      <c r="F935" s="46"/>
      <c r="G935" s="46"/>
      <c r="S935" s="25"/>
    </row>
    <row r="936" spans="3:19" ht="14.25" customHeight="1" x14ac:dyDescent="0.3">
      <c r="C936" s="25"/>
      <c r="F936" s="46"/>
      <c r="G936" s="46"/>
      <c r="S936" s="25"/>
    </row>
    <row r="937" spans="3:19" ht="14.25" customHeight="1" x14ac:dyDescent="0.3">
      <c r="C937" s="25"/>
      <c r="F937" s="46"/>
      <c r="G937" s="46"/>
      <c r="S937" s="25"/>
    </row>
    <row r="938" spans="3:19" ht="14.25" customHeight="1" x14ac:dyDescent="0.3">
      <c r="C938" s="25"/>
      <c r="F938" s="46"/>
      <c r="G938" s="46"/>
      <c r="S938" s="25"/>
    </row>
    <row r="939" spans="3:19" ht="14.25" customHeight="1" x14ac:dyDescent="0.3">
      <c r="C939" s="25"/>
      <c r="F939" s="46"/>
      <c r="G939" s="46"/>
      <c r="S939" s="25"/>
    </row>
    <row r="940" spans="3:19" ht="14.25" customHeight="1" x14ac:dyDescent="0.3">
      <c r="C940" s="25"/>
      <c r="F940" s="46"/>
      <c r="G940" s="46"/>
      <c r="S940" s="25"/>
    </row>
    <row r="941" spans="3:19" ht="14.25" customHeight="1" x14ac:dyDescent="0.3">
      <c r="C941" s="25"/>
      <c r="F941" s="46"/>
      <c r="G941" s="46"/>
      <c r="S941" s="25"/>
    </row>
    <row r="942" spans="3:19" ht="14.25" customHeight="1" x14ac:dyDescent="0.3">
      <c r="C942" s="25"/>
      <c r="F942" s="46"/>
      <c r="G942" s="46"/>
      <c r="S942" s="25"/>
    </row>
    <row r="943" spans="3:19" ht="14.25" customHeight="1" x14ac:dyDescent="0.3">
      <c r="C943" s="25"/>
      <c r="F943" s="46"/>
      <c r="G943" s="46"/>
      <c r="S943" s="25"/>
    </row>
    <row r="944" spans="3:19" ht="14.25" customHeight="1" x14ac:dyDescent="0.3">
      <c r="C944" s="25"/>
      <c r="F944" s="46"/>
      <c r="G944" s="46"/>
      <c r="S944" s="25"/>
    </row>
    <row r="945" spans="3:19" ht="14.25" customHeight="1" x14ac:dyDescent="0.3">
      <c r="C945" s="25"/>
      <c r="F945" s="46"/>
      <c r="G945" s="46"/>
      <c r="S945" s="25"/>
    </row>
    <row r="946" spans="3:19" ht="14.25" customHeight="1" x14ac:dyDescent="0.3">
      <c r="C946" s="25"/>
      <c r="F946" s="46"/>
      <c r="G946" s="46"/>
      <c r="S946" s="25"/>
    </row>
    <row r="947" spans="3:19" ht="14.25" customHeight="1" x14ac:dyDescent="0.3">
      <c r="C947" s="25"/>
      <c r="F947" s="46"/>
      <c r="G947" s="46"/>
      <c r="S947" s="25"/>
    </row>
    <row r="948" spans="3:19" ht="14.25" customHeight="1" x14ac:dyDescent="0.3">
      <c r="C948" s="25"/>
      <c r="F948" s="46"/>
      <c r="G948" s="46"/>
      <c r="S948" s="25"/>
    </row>
    <row r="949" spans="3:19" ht="14.25" customHeight="1" x14ac:dyDescent="0.3">
      <c r="C949" s="25"/>
      <c r="F949" s="46"/>
      <c r="G949" s="46"/>
      <c r="S949" s="25"/>
    </row>
    <row r="950" spans="3:19" ht="14.25" customHeight="1" x14ac:dyDescent="0.3">
      <c r="C950" s="25"/>
      <c r="F950" s="46"/>
      <c r="G950" s="46"/>
      <c r="S950" s="25"/>
    </row>
    <row r="951" spans="3:19" ht="14.25" customHeight="1" x14ac:dyDescent="0.3">
      <c r="C951" s="25"/>
      <c r="F951" s="46"/>
      <c r="G951" s="46"/>
      <c r="S951" s="25"/>
    </row>
    <row r="952" spans="3:19" ht="14.25" customHeight="1" x14ac:dyDescent="0.3">
      <c r="C952" s="25"/>
      <c r="F952" s="46"/>
      <c r="G952" s="46"/>
      <c r="S952" s="25"/>
    </row>
    <row r="953" spans="3:19" ht="14.25" customHeight="1" x14ac:dyDescent="0.3">
      <c r="C953" s="25"/>
      <c r="F953" s="46"/>
      <c r="G953" s="46"/>
      <c r="S953" s="25"/>
    </row>
    <row r="954" spans="3:19" ht="14.25" customHeight="1" x14ac:dyDescent="0.3">
      <c r="C954" s="25"/>
      <c r="F954" s="46"/>
      <c r="G954" s="46"/>
      <c r="S954" s="25"/>
    </row>
    <row r="955" spans="3:19" ht="14.25" customHeight="1" x14ac:dyDescent="0.3">
      <c r="C955" s="25"/>
      <c r="F955" s="46"/>
      <c r="G955" s="46"/>
      <c r="S955" s="25"/>
    </row>
    <row r="956" spans="3:19" ht="14.25" customHeight="1" x14ac:dyDescent="0.3">
      <c r="C956" s="25"/>
      <c r="F956" s="46"/>
      <c r="G956" s="46"/>
      <c r="S956" s="25"/>
    </row>
    <row r="957" spans="3:19" ht="14.25" customHeight="1" x14ac:dyDescent="0.3">
      <c r="C957" s="25"/>
      <c r="F957" s="46"/>
      <c r="G957" s="46"/>
      <c r="S957" s="25"/>
    </row>
    <row r="958" spans="3:19" ht="14.25" customHeight="1" x14ac:dyDescent="0.3">
      <c r="C958" s="25"/>
      <c r="F958" s="46"/>
      <c r="G958" s="46"/>
      <c r="S958" s="25"/>
    </row>
    <row r="959" spans="3:19" ht="14.25" customHeight="1" x14ac:dyDescent="0.3">
      <c r="C959" s="25"/>
      <c r="F959" s="46"/>
      <c r="G959" s="46"/>
      <c r="S959" s="25"/>
    </row>
    <row r="960" spans="3:19" ht="14.25" customHeight="1" x14ac:dyDescent="0.3">
      <c r="C960" s="25"/>
      <c r="F960" s="46"/>
      <c r="G960" s="46"/>
      <c r="S960" s="25"/>
    </row>
    <row r="961" spans="3:19" ht="14.25" customHeight="1" x14ac:dyDescent="0.3">
      <c r="C961" s="25"/>
      <c r="F961" s="46"/>
      <c r="G961" s="46"/>
      <c r="S961" s="25"/>
    </row>
    <row r="962" spans="3:19" ht="14.25" customHeight="1" x14ac:dyDescent="0.3">
      <c r="C962" s="25"/>
      <c r="F962" s="46"/>
      <c r="G962" s="46"/>
      <c r="S962" s="25"/>
    </row>
    <row r="963" spans="3:19" ht="14.25" customHeight="1" x14ac:dyDescent="0.3">
      <c r="C963" s="25"/>
      <c r="F963" s="46"/>
      <c r="G963" s="46"/>
      <c r="S963" s="25"/>
    </row>
    <row r="964" spans="3:19" ht="14.25" customHeight="1" x14ac:dyDescent="0.3">
      <c r="C964" s="25"/>
      <c r="F964" s="46"/>
      <c r="G964" s="46"/>
      <c r="S964" s="25"/>
    </row>
    <row r="965" spans="3:19" ht="14.25" customHeight="1" x14ac:dyDescent="0.3">
      <c r="C965" s="25"/>
      <c r="F965" s="46"/>
      <c r="G965" s="46"/>
      <c r="S965" s="25"/>
    </row>
    <row r="966" spans="3:19" ht="14.25" customHeight="1" x14ac:dyDescent="0.3">
      <c r="C966" s="25"/>
      <c r="F966" s="46"/>
      <c r="G966" s="46"/>
      <c r="S966" s="25"/>
    </row>
    <row r="967" spans="3:19" ht="14.25" customHeight="1" x14ac:dyDescent="0.3">
      <c r="C967" s="25"/>
      <c r="F967" s="46"/>
      <c r="G967" s="46"/>
      <c r="S967" s="25"/>
    </row>
    <row r="968" spans="3:19" ht="14.25" customHeight="1" x14ac:dyDescent="0.3">
      <c r="C968" s="25"/>
      <c r="F968" s="46"/>
      <c r="G968" s="46"/>
      <c r="S968" s="25"/>
    </row>
    <row r="969" spans="3:19" ht="14.25" customHeight="1" x14ac:dyDescent="0.3">
      <c r="C969" s="25"/>
      <c r="F969" s="46"/>
      <c r="G969" s="46"/>
      <c r="S969" s="25"/>
    </row>
    <row r="970" spans="3:19" ht="14.25" customHeight="1" x14ac:dyDescent="0.3">
      <c r="C970" s="25"/>
      <c r="F970" s="46"/>
      <c r="G970" s="46"/>
      <c r="S970" s="25"/>
    </row>
    <row r="971" spans="3:19" ht="14.25" customHeight="1" x14ac:dyDescent="0.3">
      <c r="C971" s="25"/>
      <c r="F971" s="46"/>
      <c r="G971" s="46"/>
      <c r="S971" s="25"/>
    </row>
    <row r="972" spans="3:19" ht="14.25" customHeight="1" x14ac:dyDescent="0.3">
      <c r="C972" s="25"/>
      <c r="F972" s="46"/>
      <c r="G972" s="46"/>
      <c r="S972" s="25"/>
    </row>
    <row r="973" spans="3:19" ht="14.25" customHeight="1" x14ac:dyDescent="0.3">
      <c r="C973" s="25"/>
      <c r="F973" s="46"/>
      <c r="G973" s="46"/>
      <c r="S973" s="25"/>
    </row>
    <row r="974" spans="3:19" ht="14.25" customHeight="1" x14ac:dyDescent="0.3">
      <c r="C974" s="25"/>
      <c r="F974" s="46"/>
      <c r="G974" s="46"/>
      <c r="S974" s="25"/>
    </row>
    <row r="975" spans="3:19" ht="14.25" customHeight="1" x14ac:dyDescent="0.3">
      <c r="C975" s="25"/>
      <c r="F975" s="46"/>
      <c r="G975" s="46"/>
      <c r="S975" s="25"/>
    </row>
    <row r="976" spans="3:19" ht="14.25" customHeight="1" x14ac:dyDescent="0.3">
      <c r="C976" s="25"/>
      <c r="F976" s="46"/>
      <c r="G976" s="46"/>
      <c r="S976" s="25"/>
    </row>
    <row r="977" spans="3:19" ht="14.25" customHeight="1" x14ac:dyDescent="0.3">
      <c r="C977" s="25"/>
      <c r="F977" s="46"/>
      <c r="G977" s="46"/>
      <c r="S977" s="25"/>
    </row>
    <row r="978" spans="3:19" ht="14.25" customHeight="1" x14ac:dyDescent="0.3">
      <c r="C978" s="25"/>
      <c r="F978" s="46"/>
      <c r="G978" s="46"/>
      <c r="S978" s="25"/>
    </row>
    <row r="979" spans="3:19" ht="14.25" customHeight="1" x14ac:dyDescent="0.3">
      <c r="C979" s="25"/>
      <c r="F979" s="46"/>
      <c r="G979" s="46"/>
      <c r="S979" s="25"/>
    </row>
    <row r="980" spans="3:19" ht="14.25" customHeight="1" x14ac:dyDescent="0.3">
      <c r="C980" s="25"/>
      <c r="F980" s="46"/>
      <c r="G980" s="46"/>
      <c r="S980" s="25"/>
    </row>
    <row r="981" spans="3:19" ht="14.25" customHeight="1" x14ac:dyDescent="0.3">
      <c r="C981" s="25"/>
      <c r="F981" s="46"/>
      <c r="G981" s="46"/>
      <c r="S981" s="25"/>
    </row>
    <row r="982" spans="3:19" ht="14.25" customHeight="1" x14ac:dyDescent="0.3">
      <c r="C982" s="25"/>
      <c r="F982" s="46"/>
      <c r="G982" s="46"/>
      <c r="S982" s="25"/>
    </row>
    <row r="983" spans="3:19" ht="14.25" customHeight="1" x14ac:dyDescent="0.3">
      <c r="C983" s="25"/>
      <c r="F983" s="46"/>
      <c r="G983" s="46"/>
      <c r="S983" s="25"/>
    </row>
    <row r="984" spans="3:19" ht="14.25" customHeight="1" x14ac:dyDescent="0.3">
      <c r="C984" s="25"/>
      <c r="F984" s="46"/>
      <c r="G984" s="46"/>
      <c r="S984" s="25"/>
    </row>
    <row r="985" spans="3:19" ht="14.25" customHeight="1" x14ac:dyDescent="0.3">
      <c r="C985" s="25"/>
      <c r="F985" s="46"/>
      <c r="G985" s="46"/>
      <c r="S985" s="25"/>
    </row>
    <row r="986" spans="3:19" ht="14.25" customHeight="1" x14ac:dyDescent="0.3">
      <c r="C986" s="25"/>
      <c r="F986" s="46"/>
      <c r="G986" s="46"/>
      <c r="S986" s="25"/>
    </row>
    <row r="987" spans="3:19" ht="14.25" customHeight="1" x14ac:dyDescent="0.3">
      <c r="C987" s="25"/>
      <c r="F987" s="46"/>
      <c r="G987" s="46"/>
      <c r="S987" s="25"/>
    </row>
    <row r="988" spans="3:19" ht="14.25" customHeight="1" x14ac:dyDescent="0.3">
      <c r="C988" s="25"/>
      <c r="F988" s="46"/>
      <c r="G988" s="46"/>
      <c r="S988" s="25"/>
    </row>
    <row r="989" spans="3:19" ht="14.25" customHeight="1" x14ac:dyDescent="0.3">
      <c r="C989" s="25"/>
      <c r="F989" s="46"/>
      <c r="G989" s="46"/>
      <c r="S989" s="25"/>
    </row>
    <row r="990" spans="3:19" ht="14.25" customHeight="1" x14ac:dyDescent="0.3">
      <c r="C990" s="25"/>
      <c r="F990" s="46"/>
      <c r="G990" s="46"/>
      <c r="S990" s="25"/>
    </row>
    <row r="991" spans="3:19" ht="14.25" customHeight="1" x14ac:dyDescent="0.3">
      <c r="C991" s="25"/>
      <c r="F991" s="46"/>
      <c r="G991" s="46"/>
      <c r="S991" s="25"/>
    </row>
    <row r="992" spans="3:19" ht="14.25" customHeight="1" x14ac:dyDescent="0.3">
      <c r="C992" s="25"/>
      <c r="F992" s="46"/>
      <c r="G992" s="46"/>
      <c r="S992" s="25"/>
    </row>
    <row r="993" spans="3:19" ht="14.25" customHeight="1" x14ac:dyDescent="0.3">
      <c r="C993" s="25"/>
      <c r="F993" s="46"/>
      <c r="G993" s="46"/>
      <c r="S993" s="25"/>
    </row>
    <row r="994" spans="3:19" ht="14.25" customHeight="1" x14ac:dyDescent="0.3">
      <c r="C994" s="25"/>
      <c r="F994" s="46"/>
      <c r="G994" s="46"/>
      <c r="S994" s="25"/>
    </row>
    <row r="995" spans="3:19" ht="14.25" customHeight="1" x14ac:dyDescent="0.3">
      <c r="C995" s="25"/>
      <c r="F995" s="46"/>
      <c r="G995" s="46"/>
      <c r="S995" s="25"/>
    </row>
    <row r="996" spans="3:19" ht="14.25" customHeight="1" x14ac:dyDescent="0.3">
      <c r="C996" s="25"/>
      <c r="F996" s="46"/>
      <c r="G996" s="46"/>
      <c r="S996" s="25"/>
    </row>
    <row r="997" spans="3:19" ht="14.25" customHeight="1" x14ac:dyDescent="0.3">
      <c r="C997" s="25"/>
      <c r="F997" s="46"/>
      <c r="G997" s="46"/>
      <c r="S997" s="25"/>
    </row>
    <row r="998" spans="3:19" ht="14.25" customHeight="1" x14ac:dyDescent="0.3">
      <c r="C998" s="25"/>
      <c r="F998" s="46"/>
      <c r="G998" s="46"/>
      <c r="S998" s="25"/>
    </row>
    <row r="999" spans="3:19" ht="14.25" customHeight="1" x14ac:dyDescent="0.3">
      <c r="C999" s="25"/>
      <c r="F999" s="46"/>
      <c r="G999" s="46"/>
      <c r="S999" s="25"/>
    </row>
    <row r="1000" spans="3:19" ht="14.25" customHeight="1" x14ac:dyDescent="0.3">
      <c r="C1000" s="25"/>
      <c r="F1000" s="46"/>
      <c r="G1000" s="46"/>
      <c r="S1000" s="25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02"/>
  <sheetViews>
    <sheetView workbookViewId="0">
      <pane ySplit="1" topLeftCell="A172" activePane="bottomLeft" state="frozen"/>
      <selection pane="bottomLeft" activeCell="F187" sqref="F187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1.44140625" customWidth="1"/>
    <col min="5" max="5" width="16.88671875" customWidth="1"/>
    <col min="6" max="7" width="11.109375" customWidth="1"/>
    <col min="8" max="8" width="8.109375" customWidth="1"/>
    <col min="9" max="9" width="7" customWidth="1"/>
    <col min="10" max="10" width="35.44140625" customWidth="1"/>
    <col min="11" max="15" width="4.88671875" customWidth="1"/>
    <col min="16" max="16" width="9.109375" customWidth="1"/>
    <col min="17" max="17" width="5.88671875" customWidth="1"/>
    <col min="18" max="18" width="6.109375" customWidth="1"/>
    <col min="19" max="19" width="24.88671875" customWidth="1"/>
    <col min="20" max="20" width="17.88671875" customWidth="1"/>
    <col min="21" max="26" width="8.6640625" customWidth="1"/>
  </cols>
  <sheetData>
    <row r="1" spans="1:20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 t="s">
        <v>21</v>
      </c>
      <c r="I1" s="20"/>
      <c r="K1" s="21" t="s">
        <v>22</v>
      </c>
      <c r="L1" s="21" t="s">
        <v>23</v>
      </c>
      <c r="M1" s="21" t="s">
        <v>24</v>
      </c>
      <c r="N1" s="21" t="s">
        <v>25</v>
      </c>
      <c r="S1" s="22" t="s">
        <v>26</v>
      </c>
    </row>
    <row r="2" spans="1:20" ht="14.25" customHeight="1" x14ac:dyDescent="0.3">
      <c r="A2" s="23" t="s">
        <v>27</v>
      </c>
      <c r="B2" s="24" t="s">
        <v>308</v>
      </c>
      <c r="C2" s="25">
        <v>47</v>
      </c>
      <c r="D2" s="26" t="s">
        <v>312</v>
      </c>
      <c r="E2" s="26" t="s">
        <v>3</v>
      </c>
      <c r="F2" s="27" t="s">
        <v>536</v>
      </c>
      <c r="G2" s="28" t="s">
        <v>30</v>
      </c>
      <c r="H2" s="29">
        <v>8</v>
      </c>
      <c r="I2" s="20"/>
      <c r="J2" s="30" t="s">
        <v>31</v>
      </c>
      <c r="K2" s="31" t="str">
        <f t="shared" ref="K2:K9" si="0">IF($E2="","",IF(LEFT($E2,1)=$K$1,$H2,""))</f>
        <v/>
      </c>
      <c r="L2" s="31">
        <f t="shared" ref="L2:L9" si="1">IF($E2="","",IF(LEFT($E2,1)=$L$1,$H2,""))</f>
        <v>8</v>
      </c>
      <c r="M2" s="21" t="str">
        <f t="shared" ref="M2:M9" si="2">IF($E2="","",IF(LEFT($E2,1)=$M$1,$H2,""))</f>
        <v/>
      </c>
      <c r="N2" s="32" t="str">
        <f t="shared" ref="N2:N9" si="3">IF($E2="","",IF(LEFT($E2,1)=$N$1,$H2,""))</f>
        <v/>
      </c>
      <c r="R2" s="32">
        <v>9</v>
      </c>
      <c r="S2" s="25" t="s">
        <v>309</v>
      </c>
      <c r="T2" s="32" t="s">
        <v>2</v>
      </c>
    </row>
    <row r="3" spans="1:20" ht="14.25" customHeight="1" x14ac:dyDescent="0.3">
      <c r="A3" s="38" t="s">
        <v>33</v>
      </c>
      <c r="B3" s="24" t="s">
        <v>308</v>
      </c>
      <c r="C3" s="25">
        <v>55</v>
      </c>
      <c r="D3" s="26" t="str">
        <f t="shared" ref="D3:D13" si="4">VLOOKUP(C3,$R$2:$T$14,2,FALSE)</f>
        <v>Kiyan Medina</v>
      </c>
      <c r="E3" s="26" t="str">
        <f t="shared" ref="E3:E13" si="5">VLOOKUP(C3,$R$2:$T$14,3,FALSE)</f>
        <v>Norfolk</v>
      </c>
      <c r="F3" s="27" t="s">
        <v>537</v>
      </c>
      <c r="G3" s="28" t="s">
        <v>34</v>
      </c>
      <c r="H3" s="29">
        <v>7</v>
      </c>
      <c r="I3" s="20"/>
      <c r="K3" s="31" t="str">
        <f t="shared" si="0"/>
        <v/>
      </c>
      <c r="L3" s="31" t="str">
        <f t="shared" si="1"/>
        <v/>
      </c>
      <c r="M3" s="31">
        <f t="shared" si="2"/>
        <v>7</v>
      </c>
      <c r="N3" s="21" t="str">
        <f t="shared" si="3"/>
        <v/>
      </c>
      <c r="R3" s="32">
        <v>10</v>
      </c>
      <c r="S3" s="25" t="s">
        <v>310</v>
      </c>
      <c r="T3" s="32" t="s">
        <v>2</v>
      </c>
    </row>
    <row r="4" spans="1:20" ht="14.25" customHeight="1" x14ac:dyDescent="0.3">
      <c r="A4" s="33"/>
      <c r="B4" s="24" t="s">
        <v>308</v>
      </c>
      <c r="C4" s="25">
        <v>56</v>
      </c>
      <c r="D4" s="26" t="str">
        <f t="shared" si="4"/>
        <v>Corben Pollard</v>
      </c>
      <c r="E4" s="26" t="str">
        <f t="shared" si="5"/>
        <v>Norfolk</v>
      </c>
      <c r="F4" s="27" t="s">
        <v>538</v>
      </c>
      <c r="G4" s="28" t="s">
        <v>36</v>
      </c>
      <c r="H4" s="29">
        <v>6</v>
      </c>
      <c r="I4" s="20"/>
      <c r="J4" s="34" t="s">
        <v>37</v>
      </c>
      <c r="K4" s="31" t="str">
        <f t="shared" si="0"/>
        <v/>
      </c>
      <c r="L4" s="31" t="str">
        <f t="shared" si="1"/>
        <v/>
      </c>
      <c r="M4" s="21">
        <f t="shared" si="2"/>
        <v>6</v>
      </c>
      <c r="N4" s="32" t="str">
        <f t="shared" si="3"/>
        <v/>
      </c>
      <c r="R4" s="32" t="s">
        <v>38</v>
      </c>
      <c r="S4" s="25" t="s">
        <v>311</v>
      </c>
      <c r="T4" s="32" t="s">
        <v>2</v>
      </c>
    </row>
    <row r="5" spans="1:20" ht="14.25" customHeight="1" x14ac:dyDescent="0.3">
      <c r="A5" s="33"/>
      <c r="B5" s="24" t="s">
        <v>308</v>
      </c>
      <c r="C5" s="25">
        <v>75</v>
      </c>
      <c r="D5" s="26" t="str">
        <f t="shared" si="4"/>
        <v>Jacob Gurrell</v>
      </c>
      <c r="E5" s="26" t="str">
        <f t="shared" si="5"/>
        <v>Suffolk</v>
      </c>
      <c r="F5" s="27" t="s">
        <v>526</v>
      </c>
      <c r="G5" s="28" t="s">
        <v>40</v>
      </c>
      <c r="H5" s="29">
        <v>5</v>
      </c>
      <c r="I5" s="20"/>
      <c r="J5" s="34" t="s">
        <v>41</v>
      </c>
      <c r="K5" s="31" t="str">
        <f t="shared" si="0"/>
        <v/>
      </c>
      <c r="L5" s="31" t="str">
        <f t="shared" si="1"/>
        <v/>
      </c>
      <c r="M5" s="21" t="str">
        <f t="shared" si="2"/>
        <v/>
      </c>
      <c r="N5" s="32">
        <f t="shared" si="3"/>
        <v>5</v>
      </c>
      <c r="R5" s="32">
        <v>47</v>
      </c>
      <c r="S5" s="32" t="s">
        <v>312</v>
      </c>
      <c r="T5" s="32" t="s">
        <v>3</v>
      </c>
    </row>
    <row r="6" spans="1:20" ht="14.25" customHeight="1" x14ac:dyDescent="0.3">
      <c r="A6" s="33"/>
      <c r="B6" s="24" t="s">
        <v>308</v>
      </c>
      <c r="C6" s="25">
        <v>76</v>
      </c>
      <c r="D6" s="26" t="str">
        <f t="shared" si="4"/>
        <v>Benjamin Ryder</v>
      </c>
      <c r="E6" s="26" t="str">
        <f t="shared" si="5"/>
        <v>Suffolk</v>
      </c>
      <c r="F6" s="27" t="s">
        <v>526</v>
      </c>
      <c r="G6" s="28" t="s">
        <v>43</v>
      </c>
      <c r="H6" s="29">
        <v>4</v>
      </c>
      <c r="I6" s="20"/>
      <c r="J6" s="34" t="s">
        <v>44</v>
      </c>
      <c r="K6" s="31" t="str">
        <f t="shared" si="0"/>
        <v/>
      </c>
      <c r="L6" s="31" t="str">
        <f t="shared" si="1"/>
        <v/>
      </c>
      <c r="M6" s="21" t="str">
        <f t="shared" si="2"/>
        <v/>
      </c>
      <c r="N6" s="32">
        <f t="shared" si="3"/>
        <v>4</v>
      </c>
      <c r="R6" s="32">
        <v>48</v>
      </c>
      <c r="S6" s="32" t="s">
        <v>29</v>
      </c>
      <c r="T6" s="32" t="s">
        <v>3</v>
      </c>
    </row>
    <row r="7" spans="1:20" ht="14.25" customHeight="1" x14ac:dyDescent="0.3">
      <c r="A7" s="33"/>
      <c r="B7" s="24" t="s">
        <v>308</v>
      </c>
      <c r="C7" s="25">
        <v>9</v>
      </c>
      <c r="D7" s="26" t="str">
        <f t="shared" si="4"/>
        <v>Tom Green</v>
      </c>
      <c r="E7" s="26" t="str">
        <f t="shared" si="5"/>
        <v>Cambridgeshire</v>
      </c>
      <c r="F7" s="27" t="s">
        <v>528</v>
      </c>
      <c r="G7" s="28" t="s">
        <v>46</v>
      </c>
      <c r="H7" s="29">
        <v>3</v>
      </c>
      <c r="I7" s="20"/>
      <c r="J7" s="34" t="s">
        <v>47</v>
      </c>
      <c r="K7" s="31">
        <f t="shared" si="0"/>
        <v>3</v>
      </c>
      <c r="L7" s="31" t="str">
        <f t="shared" si="1"/>
        <v/>
      </c>
      <c r="M7" s="21" t="str">
        <f t="shared" si="2"/>
        <v/>
      </c>
      <c r="N7" s="32" t="str">
        <f t="shared" si="3"/>
        <v/>
      </c>
      <c r="R7" s="32" t="s">
        <v>48</v>
      </c>
      <c r="S7" s="32" t="s">
        <v>29</v>
      </c>
      <c r="T7" s="32" t="s">
        <v>3</v>
      </c>
    </row>
    <row r="8" spans="1:20" ht="14.25" customHeight="1" x14ac:dyDescent="0.3">
      <c r="A8" s="33"/>
      <c r="B8" s="24" t="s">
        <v>308</v>
      </c>
      <c r="C8" s="25">
        <v>10</v>
      </c>
      <c r="D8" s="26" t="str">
        <f t="shared" si="4"/>
        <v>Chris Collins</v>
      </c>
      <c r="E8" s="26" t="str">
        <f t="shared" si="5"/>
        <v>Cambridgeshire</v>
      </c>
      <c r="F8" s="27" t="s">
        <v>532</v>
      </c>
      <c r="G8" s="28" t="s">
        <v>49</v>
      </c>
      <c r="H8" s="29">
        <v>2</v>
      </c>
      <c r="I8" s="20"/>
      <c r="K8" s="31">
        <f t="shared" si="0"/>
        <v>2</v>
      </c>
      <c r="L8" s="31" t="str">
        <f t="shared" si="1"/>
        <v/>
      </c>
      <c r="M8" s="21" t="str">
        <f t="shared" si="2"/>
        <v/>
      </c>
      <c r="N8" s="32" t="str">
        <f t="shared" si="3"/>
        <v/>
      </c>
      <c r="R8" s="32">
        <v>55</v>
      </c>
      <c r="S8" s="35" t="s">
        <v>313</v>
      </c>
      <c r="T8" s="32" t="s">
        <v>4</v>
      </c>
    </row>
    <row r="9" spans="1:20" ht="14.25" customHeight="1" x14ac:dyDescent="0.3">
      <c r="A9" s="33"/>
      <c r="B9" s="24" t="s">
        <v>308</v>
      </c>
      <c r="C9" s="25" t="s">
        <v>29</v>
      </c>
      <c r="D9" s="26">
        <f t="shared" si="4"/>
        <v>0</v>
      </c>
      <c r="E9" s="26" t="str">
        <f t="shared" si="5"/>
        <v>.</v>
      </c>
      <c r="F9" s="27"/>
      <c r="G9" s="28" t="s">
        <v>51</v>
      </c>
      <c r="H9" s="29">
        <v>1</v>
      </c>
      <c r="I9" s="20"/>
      <c r="J9" s="36" t="s">
        <v>52</v>
      </c>
      <c r="K9" s="31" t="str">
        <f t="shared" si="0"/>
        <v/>
      </c>
      <c r="L9" s="31" t="str">
        <f t="shared" si="1"/>
        <v/>
      </c>
      <c r="M9" s="21" t="str">
        <f t="shared" si="2"/>
        <v/>
      </c>
      <c r="N9" s="32" t="str">
        <f t="shared" si="3"/>
        <v/>
      </c>
      <c r="R9" s="32">
        <v>56</v>
      </c>
      <c r="S9" s="35" t="s">
        <v>314</v>
      </c>
      <c r="T9" s="32" t="s">
        <v>4</v>
      </c>
    </row>
    <row r="10" spans="1:20" ht="14.25" customHeight="1" x14ac:dyDescent="0.3">
      <c r="A10" s="33"/>
      <c r="B10" s="24" t="s">
        <v>308</v>
      </c>
      <c r="C10" s="25" t="s">
        <v>29</v>
      </c>
      <c r="D10" s="26">
        <f t="shared" si="4"/>
        <v>0</v>
      </c>
      <c r="E10" s="26" t="str">
        <f t="shared" si="5"/>
        <v>.</v>
      </c>
      <c r="F10" s="27"/>
      <c r="G10" s="28"/>
      <c r="H10" s="29"/>
      <c r="I10" s="20"/>
      <c r="J10" s="36" t="s">
        <v>54</v>
      </c>
      <c r="K10" s="31"/>
      <c r="L10" s="31"/>
      <c r="M10" s="21"/>
      <c r="R10" s="32" t="s">
        <v>55</v>
      </c>
      <c r="S10" s="32" t="s">
        <v>29</v>
      </c>
      <c r="T10" s="32" t="s">
        <v>4</v>
      </c>
    </row>
    <row r="11" spans="1:20" ht="14.25" customHeight="1" x14ac:dyDescent="0.3">
      <c r="A11" s="33"/>
      <c r="B11" s="24" t="s">
        <v>308</v>
      </c>
      <c r="C11" s="25" t="s">
        <v>29</v>
      </c>
      <c r="D11" s="26">
        <f t="shared" si="4"/>
        <v>0</v>
      </c>
      <c r="E11" s="26" t="str">
        <f t="shared" si="5"/>
        <v>.</v>
      </c>
      <c r="F11" s="27"/>
      <c r="G11" s="28"/>
      <c r="H11" s="29"/>
      <c r="I11" s="20"/>
      <c r="K11" s="31"/>
      <c r="L11" s="31"/>
      <c r="M11" s="21"/>
      <c r="R11" s="32">
        <v>75</v>
      </c>
      <c r="S11" s="37" t="s">
        <v>315</v>
      </c>
      <c r="T11" s="32" t="s">
        <v>5</v>
      </c>
    </row>
    <row r="12" spans="1:20" ht="14.25" customHeight="1" x14ac:dyDescent="0.3">
      <c r="A12" s="33"/>
      <c r="B12" s="24" t="s">
        <v>308</v>
      </c>
      <c r="C12" s="25" t="s">
        <v>38</v>
      </c>
      <c r="D12" s="26" t="str">
        <f t="shared" si="4"/>
        <v>Leo Kho</v>
      </c>
      <c r="E12" s="26" t="str">
        <f t="shared" si="5"/>
        <v>Cambridgeshire</v>
      </c>
      <c r="F12" s="27" t="s">
        <v>538</v>
      </c>
      <c r="G12" s="28" t="s">
        <v>250</v>
      </c>
      <c r="H12" s="29"/>
      <c r="I12" s="20"/>
      <c r="K12" s="31"/>
      <c r="L12" s="31"/>
      <c r="M12" s="21"/>
      <c r="R12" s="32">
        <v>76</v>
      </c>
      <c r="S12" s="37" t="s">
        <v>316</v>
      </c>
      <c r="T12" s="32" t="s">
        <v>5</v>
      </c>
    </row>
    <row r="13" spans="1:20" ht="14.25" customHeight="1" x14ac:dyDescent="0.3">
      <c r="A13" s="33"/>
      <c r="B13" s="24" t="s">
        <v>308</v>
      </c>
      <c r="C13" s="25" t="s">
        <v>29</v>
      </c>
      <c r="D13" s="26">
        <f t="shared" si="4"/>
        <v>0</v>
      </c>
      <c r="E13" s="26" t="str">
        <f t="shared" si="5"/>
        <v>.</v>
      </c>
      <c r="F13" s="27"/>
      <c r="G13" s="28"/>
      <c r="H13" s="29"/>
      <c r="I13" s="20"/>
      <c r="K13" s="31"/>
      <c r="L13" s="31"/>
      <c r="M13" s="21"/>
      <c r="R13" s="32" t="s">
        <v>58</v>
      </c>
      <c r="S13" s="32" t="s">
        <v>29</v>
      </c>
      <c r="T13" s="32" t="s">
        <v>5</v>
      </c>
    </row>
    <row r="14" spans="1:20" ht="14.25" customHeight="1" x14ac:dyDescent="0.3">
      <c r="A14" s="33"/>
      <c r="B14" s="24"/>
      <c r="C14" s="26"/>
      <c r="D14" s="26"/>
      <c r="E14" s="26"/>
      <c r="F14" s="27"/>
      <c r="G14" s="28"/>
      <c r="H14" s="29"/>
      <c r="I14" s="20"/>
      <c r="K14" s="31"/>
      <c r="L14" s="31"/>
      <c r="M14" s="21"/>
      <c r="R14" s="32" t="s">
        <v>29</v>
      </c>
      <c r="T14" s="32" t="s">
        <v>29</v>
      </c>
    </row>
    <row r="15" spans="1:20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K15" s="31"/>
      <c r="L15" s="31"/>
      <c r="M15" s="21"/>
    </row>
    <row r="16" spans="1:20" ht="14.25" customHeight="1" x14ac:dyDescent="0.3">
      <c r="A16" s="23" t="s">
        <v>59</v>
      </c>
      <c r="B16" s="24" t="s">
        <v>308</v>
      </c>
      <c r="C16" s="25">
        <v>9</v>
      </c>
      <c r="D16" s="26" t="str">
        <f t="shared" ref="D16:D27" si="6">VLOOKUP(C16,$R$16:$T$28,2,FALSE)</f>
        <v>Stanley Hurst</v>
      </c>
      <c r="E16" s="26" t="str">
        <f t="shared" ref="E16:E27" si="7">VLOOKUP(C16,$R$2:$T$14,3,FALSE)</f>
        <v>Cambridgeshire</v>
      </c>
      <c r="F16" s="27" t="s">
        <v>541</v>
      </c>
      <c r="G16" s="28" t="s">
        <v>30</v>
      </c>
      <c r="H16" s="29">
        <v>8</v>
      </c>
      <c r="I16" s="20"/>
      <c r="K16" s="31">
        <f t="shared" ref="K16:K23" si="8">IF($E16="","",IF(LEFT($E16,1)=$K$1,$H16,""))</f>
        <v>8</v>
      </c>
      <c r="L16" s="31" t="str">
        <f t="shared" ref="L16:L23" si="9">IF($E16="","",IF(LEFT($E16,1)=$L$1,$H16,""))</f>
        <v/>
      </c>
      <c r="M16" s="21" t="str">
        <f t="shared" ref="M16:M23" si="10">IF($E16="","",IF(LEFT($E16,1)=$M$1,$H16,""))</f>
        <v/>
      </c>
      <c r="N16" s="32" t="str">
        <f t="shared" ref="N16:N23" si="11">IF($E16="","",IF(LEFT($E16,1)=$N$1,$H16,""))</f>
        <v/>
      </c>
      <c r="R16" s="32">
        <v>9</v>
      </c>
      <c r="S16" s="25" t="s">
        <v>317</v>
      </c>
      <c r="T16" s="32" t="s">
        <v>2</v>
      </c>
    </row>
    <row r="17" spans="1:20" ht="14.25" customHeight="1" x14ac:dyDescent="0.3">
      <c r="A17" s="38" t="s">
        <v>33</v>
      </c>
      <c r="B17" s="24" t="s">
        <v>308</v>
      </c>
      <c r="C17" s="25">
        <v>10</v>
      </c>
      <c r="D17" s="26" t="str">
        <f t="shared" si="6"/>
        <v>Alastair Gall Gray</v>
      </c>
      <c r="E17" s="26" t="str">
        <f t="shared" si="7"/>
        <v>Cambridgeshire</v>
      </c>
      <c r="F17" s="27" t="s">
        <v>694</v>
      </c>
      <c r="G17" s="28" t="s">
        <v>34</v>
      </c>
      <c r="H17" s="29">
        <v>7</v>
      </c>
      <c r="I17" s="20"/>
      <c r="K17" s="31">
        <f t="shared" si="8"/>
        <v>7</v>
      </c>
      <c r="L17" s="31" t="str">
        <f t="shared" si="9"/>
        <v/>
      </c>
      <c r="M17" s="21" t="str">
        <f t="shared" si="10"/>
        <v/>
      </c>
      <c r="N17" s="32" t="str">
        <f t="shared" si="11"/>
        <v/>
      </c>
      <c r="R17" s="32">
        <v>10</v>
      </c>
      <c r="S17" s="25" t="s">
        <v>318</v>
      </c>
      <c r="T17" s="32" t="s">
        <v>2</v>
      </c>
    </row>
    <row r="18" spans="1:20" ht="14.25" customHeight="1" x14ac:dyDescent="0.3">
      <c r="A18" s="33"/>
      <c r="B18" s="24" t="s">
        <v>308</v>
      </c>
      <c r="C18" s="25">
        <v>47</v>
      </c>
      <c r="D18" s="26" t="str">
        <f t="shared" si="6"/>
        <v>Dexter Ashton</v>
      </c>
      <c r="E18" s="26" t="str">
        <f t="shared" si="7"/>
        <v>Lincolnshire</v>
      </c>
      <c r="F18" s="27" t="s">
        <v>695</v>
      </c>
      <c r="G18" s="28" t="s">
        <v>36</v>
      </c>
      <c r="H18" s="29">
        <v>6</v>
      </c>
      <c r="I18" s="20"/>
      <c r="K18" s="31" t="str">
        <f t="shared" si="8"/>
        <v/>
      </c>
      <c r="L18" s="31">
        <f t="shared" si="9"/>
        <v>6</v>
      </c>
      <c r="M18" s="21" t="str">
        <f t="shared" si="10"/>
        <v/>
      </c>
      <c r="N18" s="32" t="str">
        <f t="shared" si="11"/>
        <v/>
      </c>
      <c r="R18" s="32" t="s">
        <v>38</v>
      </c>
      <c r="S18" s="32" t="s">
        <v>29</v>
      </c>
      <c r="T18" s="32" t="s">
        <v>2</v>
      </c>
    </row>
    <row r="19" spans="1:20" ht="14.25" customHeight="1" x14ac:dyDescent="0.3">
      <c r="A19" s="33"/>
      <c r="B19" s="24" t="s">
        <v>308</v>
      </c>
      <c r="C19" s="25">
        <v>55</v>
      </c>
      <c r="D19" s="26" t="str">
        <f t="shared" si="6"/>
        <v>John Hatch</v>
      </c>
      <c r="E19" s="26" t="str">
        <f t="shared" si="7"/>
        <v>Norfolk</v>
      </c>
      <c r="F19" s="27" t="s">
        <v>689</v>
      </c>
      <c r="G19" s="28" t="s">
        <v>40</v>
      </c>
      <c r="H19" s="29">
        <v>5</v>
      </c>
      <c r="I19" s="20"/>
      <c r="K19" s="31" t="str">
        <f t="shared" si="8"/>
        <v/>
      </c>
      <c r="L19" s="31" t="str">
        <f t="shared" si="9"/>
        <v/>
      </c>
      <c r="M19" s="21">
        <f t="shared" si="10"/>
        <v>5</v>
      </c>
      <c r="N19" s="32" t="str">
        <f t="shared" si="11"/>
        <v/>
      </c>
      <c r="R19" s="32">
        <v>47</v>
      </c>
      <c r="S19" s="32" t="s">
        <v>319</v>
      </c>
      <c r="T19" s="32" t="s">
        <v>3</v>
      </c>
    </row>
    <row r="20" spans="1:20" ht="14.25" customHeight="1" x14ac:dyDescent="0.3">
      <c r="A20" s="23"/>
      <c r="B20" s="24" t="s">
        <v>308</v>
      </c>
      <c r="C20" s="25">
        <v>75</v>
      </c>
      <c r="D20" s="26" t="str">
        <f t="shared" si="6"/>
        <v>Ross Coleman</v>
      </c>
      <c r="E20" s="26" t="str">
        <f t="shared" si="7"/>
        <v>Suffolk</v>
      </c>
      <c r="F20" s="27" t="s">
        <v>696</v>
      </c>
      <c r="G20" s="28" t="s">
        <v>43</v>
      </c>
      <c r="H20" s="29">
        <v>4</v>
      </c>
      <c r="I20" s="20"/>
      <c r="K20" s="31" t="str">
        <f t="shared" si="8"/>
        <v/>
      </c>
      <c r="L20" s="31" t="str">
        <f t="shared" si="9"/>
        <v/>
      </c>
      <c r="M20" s="21" t="str">
        <f t="shared" si="10"/>
        <v/>
      </c>
      <c r="N20" s="32">
        <f t="shared" si="11"/>
        <v>4</v>
      </c>
      <c r="R20" s="32">
        <v>48</v>
      </c>
      <c r="S20" s="32" t="s">
        <v>29</v>
      </c>
      <c r="T20" s="32" t="s">
        <v>3</v>
      </c>
    </row>
    <row r="21" spans="1:20" ht="14.25" customHeight="1" x14ac:dyDescent="0.3">
      <c r="A21" s="33"/>
      <c r="B21" s="24" t="s">
        <v>308</v>
      </c>
      <c r="C21" s="25" t="s">
        <v>29</v>
      </c>
      <c r="D21" s="26">
        <f t="shared" si="6"/>
        <v>0</v>
      </c>
      <c r="E21" s="26" t="str">
        <f t="shared" si="7"/>
        <v>.</v>
      </c>
      <c r="F21" s="27"/>
      <c r="G21" s="28" t="s">
        <v>46</v>
      </c>
      <c r="H21" s="29">
        <v>3</v>
      </c>
      <c r="I21" s="20"/>
      <c r="K21" s="31" t="str">
        <f t="shared" si="8"/>
        <v/>
      </c>
      <c r="L21" s="31" t="str">
        <f t="shared" si="9"/>
        <v/>
      </c>
      <c r="M21" s="21" t="str">
        <f t="shared" si="10"/>
        <v/>
      </c>
      <c r="N21" s="32" t="str">
        <f t="shared" si="11"/>
        <v/>
      </c>
      <c r="R21" s="32" t="s">
        <v>48</v>
      </c>
      <c r="S21" s="32" t="s">
        <v>29</v>
      </c>
      <c r="T21" s="32" t="s">
        <v>3</v>
      </c>
    </row>
    <row r="22" spans="1:20" ht="14.25" customHeight="1" x14ac:dyDescent="0.3">
      <c r="A22" s="33"/>
      <c r="B22" s="24" t="s">
        <v>308</v>
      </c>
      <c r="C22" s="25" t="s">
        <v>29</v>
      </c>
      <c r="D22" s="26">
        <f t="shared" si="6"/>
        <v>0</v>
      </c>
      <c r="E22" s="26" t="str">
        <f t="shared" si="7"/>
        <v>.</v>
      </c>
      <c r="F22" s="27"/>
      <c r="G22" s="28" t="s">
        <v>49</v>
      </c>
      <c r="H22" s="39">
        <v>2</v>
      </c>
      <c r="I22" s="20"/>
      <c r="K22" s="31" t="str">
        <f t="shared" si="8"/>
        <v/>
      </c>
      <c r="L22" s="31" t="str">
        <f t="shared" si="9"/>
        <v/>
      </c>
      <c r="M22" s="21" t="str">
        <f t="shared" si="10"/>
        <v/>
      </c>
      <c r="N22" s="32" t="str">
        <f t="shared" si="11"/>
        <v/>
      </c>
      <c r="R22" s="32">
        <v>55</v>
      </c>
      <c r="S22" s="35" t="s">
        <v>320</v>
      </c>
      <c r="T22" s="32" t="s">
        <v>4</v>
      </c>
    </row>
    <row r="23" spans="1:20" ht="14.25" customHeight="1" x14ac:dyDescent="0.3">
      <c r="A23" s="33"/>
      <c r="B23" s="24" t="s">
        <v>308</v>
      </c>
      <c r="C23" s="25" t="s">
        <v>29</v>
      </c>
      <c r="D23" s="26">
        <f t="shared" si="6"/>
        <v>0</v>
      </c>
      <c r="E23" s="26" t="str">
        <f t="shared" si="7"/>
        <v>.</v>
      </c>
      <c r="F23" s="27"/>
      <c r="G23" s="28" t="s">
        <v>51</v>
      </c>
      <c r="H23" s="29">
        <v>1</v>
      </c>
      <c r="I23" s="20"/>
      <c r="K23" s="31" t="str">
        <f t="shared" si="8"/>
        <v/>
      </c>
      <c r="L23" s="31" t="str">
        <f t="shared" si="9"/>
        <v/>
      </c>
      <c r="M23" s="21" t="str">
        <f t="shared" si="10"/>
        <v/>
      </c>
      <c r="N23" s="32" t="str">
        <f t="shared" si="11"/>
        <v/>
      </c>
      <c r="R23" s="32">
        <v>56</v>
      </c>
      <c r="S23" s="25" t="s">
        <v>321</v>
      </c>
      <c r="T23" s="32" t="s">
        <v>4</v>
      </c>
    </row>
    <row r="24" spans="1:20" ht="14.25" customHeight="1" x14ac:dyDescent="0.3">
      <c r="A24" s="33"/>
      <c r="B24" s="24" t="s">
        <v>308</v>
      </c>
      <c r="C24" s="25" t="s">
        <v>29</v>
      </c>
      <c r="D24" s="26">
        <f t="shared" si="6"/>
        <v>0</v>
      </c>
      <c r="E24" s="26" t="str">
        <f t="shared" si="7"/>
        <v>.</v>
      </c>
      <c r="F24" s="27"/>
      <c r="G24" s="28"/>
      <c r="H24" s="29"/>
      <c r="I24" s="20"/>
      <c r="K24" s="31"/>
      <c r="L24" s="31"/>
      <c r="M24" s="21"/>
      <c r="R24" s="32" t="s">
        <v>55</v>
      </c>
      <c r="S24" s="32" t="s">
        <v>29</v>
      </c>
      <c r="T24" s="32" t="s">
        <v>4</v>
      </c>
    </row>
    <row r="25" spans="1:20" ht="14.25" customHeight="1" x14ac:dyDescent="0.3">
      <c r="A25" s="33"/>
      <c r="B25" s="24" t="s">
        <v>308</v>
      </c>
      <c r="C25" s="25" t="s">
        <v>29</v>
      </c>
      <c r="D25" s="26">
        <f t="shared" si="6"/>
        <v>0</v>
      </c>
      <c r="E25" s="26" t="str">
        <f t="shared" si="7"/>
        <v>.</v>
      </c>
      <c r="F25" s="27"/>
      <c r="G25" s="28"/>
      <c r="H25" s="29"/>
      <c r="I25" s="20"/>
      <c r="K25" s="31"/>
      <c r="L25" s="31"/>
      <c r="M25" s="21"/>
      <c r="R25" s="32">
        <v>75</v>
      </c>
      <c r="S25" s="37" t="s">
        <v>322</v>
      </c>
      <c r="T25" s="32" t="s">
        <v>5</v>
      </c>
    </row>
    <row r="26" spans="1:20" ht="14.25" customHeight="1" x14ac:dyDescent="0.3">
      <c r="A26" s="33"/>
      <c r="B26" s="24" t="s">
        <v>308</v>
      </c>
      <c r="C26" s="25" t="s">
        <v>29</v>
      </c>
      <c r="D26" s="26">
        <f t="shared" si="6"/>
        <v>0</v>
      </c>
      <c r="E26" s="26" t="str">
        <f t="shared" si="7"/>
        <v>.</v>
      </c>
      <c r="F26" s="27"/>
      <c r="G26" s="28"/>
      <c r="H26" s="29"/>
      <c r="I26" s="20"/>
      <c r="K26" s="31"/>
      <c r="L26" s="31"/>
      <c r="M26" s="21"/>
      <c r="R26" s="32">
        <v>76</v>
      </c>
      <c r="S26" s="37" t="s">
        <v>323</v>
      </c>
      <c r="T26" s="32" t="s">
        <v>5</v>
      </c>
    </row>
    <row r="27" spans="1:20" ht="14.25" customHeight="1" x14ac:dyDescent="0.3">
      <c r="A27" s="33"/>
      <c r="B27" s="24" t="s">
        <v>308</v>
      </c>
      <c r="C27" s="25" t="s">
        <v>29</v>
      </c>
      <c r="D27" s="26">
        <f t="shared" si="6"/>
        <v>0</v>
      </c>
      <c r="E27" s="26" t="str">
        <f t="shared" si="7"/>
        <v>.</v>
      </c>
      <c r="F27" s="27"/>
      <c r="G27" s="28"/>
      <c r="H27" s="29"/>
      <c r="I27" s="20"/>
      <c r="K27" s="31"/>
      <c r="L27" s="31"/>
      <c r="M27" s="21"/>
      <c r="R27" s="32" t="s">
        <v>58</v>
      </c>
      <c r="S27" s="32" t="s">
        <v>29</v>
      </c>
      <c r="T27" s="32" t="s">
        <v>5</v>
      </c>
    </row>
    <row r="28" spans="1:20" ht="14.25" customHeight="1" x14ac:dyDescent="0.3">
      <c r="A28" s="33"/>
      <c r="B28" s="24"/>
      <c r="C28" s="26"/>
      <c r="D28" s="26"/>
      <c r="E28" s="26"/>
      <c r="F28" s="27"/>
      <c r="G28" s="28"/>
      <c r="H28" s="29"/>
      <c r="I28" s="20"/>
      <c r="K28" s="31"/>
      <c r="L28" s="31"/>
      <c r="M28" s="21"/>
      <c r="R28" s="32" t="s">
        <v>29</v>
      </c>
      <c r="T28" s="32" t="s">
        <v>29</v>
      </c>
    </row>
    <row r="29" spans="1:20" ht="14.25" customHeight="1" x14ac:dyDescent="0.3">
      <c r="A29" s="33"/>
      <c r="B29" s="24"/>
      <c r="C29" s="26"/>
      <c r="D29" s="26"/>
      <c r="E29" s="26"/>
      <c r="F29" s="27"/>
      <c r="G29" s="28"/>
      <c r="H29" s="29"/>
      <c r="I29" s="20"/>
      <c r="K29" s="31"/>
      <c r="L29" s="31"/>
      <c r="M29" s="21"/>
    </row>
    <row r="30" spans="1:20" ht="14.25" customHeight="1" x14ac:dyDescent="0.3">
      <c r="A30" s="23" t="s">
        <v>324</v>
      </c>
      <c r="B30" s="24" t="s">
        <v>308</v>
      </c>
      <c r="C30" s="25">
        <v>10</v>
      </c>
      <c r="D30" s="26" t="str">
        <f t="shared" ref="D30:D41" si="12">VLOOKUP(C30,$R$30:$T$42,2,FALSE)</f>
        <v>Alastair Gall Gray</v>
      </c>
      <c r="E30" s="26" t="str">
        <f t="shared" ref="E30:E41" si="13">VLOOKUP(C30,$R$30:$T$42,3,FALSE)</f>
        <v>Cambridgeshire</v>
      </c>
      <c r="F30" s="27" t="s">
        <v>600</v>
      </c>
      <c r="G30" s="28" t="s">
        <v>30</v>
      </c>
      <c r="H30" s="29">
        <v>8</v>
      </c>
      <c r="I30" s="20"/>
      <c r="K30" s="31">
        <f t="shared" ref="K30:K37" si="14">IF($E30="","",IF(LEFT($E30,1)=$K$1,$H30,""))</f>
        <v>8</v>
      </c>
      <c r="L30" s="31" t="str">
        <f t="shared" ref="L30:L37" si="15">IF($E30="","",IF(LEFT($E30,1)=$L$1,$H30,""))</f>
        <v/>
      </c>
      <c r="M30" s="21" t="str">
        <f t="shared" ref="M30:M37" si="16">IF($E30="","",IF(LEFT($E30,1)=$M$1,$H30,""))</f>
        <v/>
      </c>
      <c r="N30" s="32" t="str">
        <f t="shared" ref="N30:N37" si="17">IF($E30="","",IF(LEFT($E30,1)=$N$1,$H30,""))</f>
        <v/>
      </c>
      <c r="R30" s="32">
        <v>9</v>
      </c>
      <c r="S30" s="25" t="s">
        <v>325</v>
      </c>
      <c r="T30" s="32" t="s">
        <v>2</v>
      </c>
    </row>
    <row r="31" spans="1:20" ht="14.25" customHeight="1" x14ac:dyDescent="0.3">
      <c r="A31" s="33"/>
      <c r="B31" s="24" t="s">
        <v>308</v>
      </c>
      <c r="C31" s="25">
        <v>9</v>
      </c>
      <c r="D31" s="26" t="str">
        <f t="shared" si="12"/>
        <v>Sam Woodhall</v>
      </c>
      <c r="E31" s="26" t="str">
        <f t="shared" si="13"/>
        <v>Cambridgeshire</v>
      </c>
      <c r="F31" s="27" t="s">
        <v>601</v>
      </c>
      <c r="G31" s="28" t="s">
        <v>34</v>
      </c>
      <c r="H31" s="29">
        <v>7</v>
      </c>
      <c r="I31" s="20"/>
      <c r="K31" s="31">
        <f t="shared" si="14"/>
        <v>7</v>
      </c>
      <c r="L31" s="31" t="str">
        <f t="shared" si="15"/>
        <v/>
      </c>
      <c r="M31" s="21" t="str">
        <f t="shared" si="16"/>
        <v/>
      </c>
      <c r="N31" s="32" t="str">
        <f t="shared" si="17"/>
        <v/>
      </c>
      <c r="R31" s="32">
        <v>10</v>
      </c>
      <c r="S31" s="25" t="s">
        <v>318</v>
      </c>
      <c r="T31" s="32" t="s">
        <v>2</v>
      </c>
    </row>
    <row r="32" spans="1:20" ht="14.25" customHeight="1" x14ac:dyDescent="0.3">
      <c r="A32" s="33"/>
      <c r="B32" s="24" t="s">
        <v>308</v>
      </c>
      <c r="C32" s="25">
        <v>55</v>
      </c>
      <c r="D32" s="26" t="str">
        <f t="shared" si="12"/>
        <v>Joseph Hawes</v>
      </c>
      <c r="E32" s="26" t="str">
        <f t="shared" si="13"/>
        <v>Norfolk</v>
      </c>
      <c r="F32" s="27" t="s">
        <v>602</v>
      </c>
      <c r="G32" s="28" t="s">
        <v>36</v>
      </c>
      <c r="H32" s="29">
        <v>6</v>
      </c>
      <c r="I32" s="20"/>
      <c r="K32" s="31" t="str">
        <f t="shared" si="14"/>
        <v/>
      </c>
      <c r="L32" s="31" t="str">
        <f t="shared" si="15"/>
        <v/>
      </c>
      <c r="M32" s="21">
        <f t="shared" si="16"/>
        <v>6</v>
      </c>
      <c r="N32" s="32" t="str">
        <f t="shared" si="17"/>
        <v/>
      </c>
      <c r="R32" s="32" t="s">
        <v>38</v>
      </c>
      <c r="S32" s="32" t="s">
        <v>29</v>
      </c>
      <c r="T32" s="32" t="s">
        <v>2</v>
      </c>
    </row>
    <row r="33" spans="1:20" ht="14.25" customHeight="1" x14ac:dyDescent="0.3">
      <c r="A33" s="33"/>
      <c r="B33" s="24" t="s">
        <v>308</v>
      </c>
      <c r="C33" s="25">
        <v>47</v>
      </c>
      <c r="D33" s="26" t="str">
        <f t="shared" si="12"/>
        <v>Charlie Littlewood</v>
      </c>
      <c r="E33" s="26" t="str">
        <f t="shared" si="13"/>
        <v>Lincolnshire</v>
      </c>
      <c r="F33" s="27" t="s">
        <v>603</v>
      </c>
      <c r="G33" s="28" t="s">
        <v>40</v>
      </c>
      <c r="H33" s="29">
        <v>5</v>
      </c>
      <c r="I33" s="20"/>
      <c r="K33" s="31" t="str">
        <f t="shared" si="14"/>
        <v/>
      </c>
      <c r="L33" s="31">
        <f t="shared" si="15"/>
        <v>5</v>
      </c>
      <c r="M33" s="21" t="str">
        <f t="shared" si="16"/>
        <v/>
      </c>
      <c r="N33" s="32" t="str">
        <f t="shared" si="17"/>
        <v/>
      </c>
      <c r="R33" s="32">
        <v>47</v>
      </c>
      <c r="S33" s="25" t="s">
        <v>326</v>
      </c>
      <c r="T33" s="32" t="s">
        <v>3</v>
      </c>
    </row>
    <row r="34" spans="1:20" ht="14.25" customHeight="1" x14ac:dyDescent="0.3">
      <c r="A34" s="33"/>
      <c r="B34" s="24" t="s">
        <v>308</v>
      </c>
      <c r="C34" s="25">
        <v>48</v>
      </c>
      <c r="D34" s="26" t="str">
        <f t="shared" si="12"/>
        <v>A Fitt</v>
      </c>
      <c r="E34" s="26" t="str">
        <f t="shared" si="13"/>
        <v>Lincolnshire</v>
      </c>
      <c r="F34" s="27" t="s">
        <v>604</v>
      </c>
      <c r="G34" s="28" t="s">
        <v>43</v>
      </c>
      <c r="H34" s="29">
        <v>4</v>
      </c>
      <c r="I34" s="20"/>
      <c r="K34" s="31" t="str">
        <f t="shared" si="14"/>
        <v/>
      </c>
      <c r="L34" s="31">
        <f t="shared" si="15"/>
        <v>4</v>
      </c>
      <c r="M34" s="21" t="str">
        <f t="shared" si="16"/>
        <v/>
      </c>
      <c r="N34" s="32" t="str">
        <f t="shared" si="17"/>
        <v/>
      </c>
      <c r="R34" s="32">
        <v>48</v>
      </c>
      <c r="S34" s="25" t="s">
        <v>327</v>
      </c>
      <c r="T34" s="32" t="s">
        <v>3</v>
      </c>
    </row>
    <row r="35" spans="1:20" ht="14.25" customHeight="1" x14ac:dyDescent="0.3">
      <c r="A35" s="33"/>
      <c r="B35" s="24" t="s">
        <v>308</v>
      </c>
      <c r="C35" s="25">
        <v>56</v>
      </c>
      <c r="D35" s="26" t="str">
        <f t="shared" si="12"/>
        <v>Alfred Cox</v>
      </c>
      <c r="E35" s="26" t="str">
        <f t="shared" si="13"/>
        <v>Norfolk</v>
      </c>
      <c r="F35" s="27" t="s">
        <v>605</v>
      </c>
      <c r="G35" s="28" t="s">
        <v>46</v>
      </c>
      <c r="H35" s="29">
        <v>3</v>
      </c>
      <c r="I35" s="20"/>
      <c r="K35" s="31" t="str">
        <f t="shared" si="14"/>
        <v/>
      </c>
      <c r="L35" s="31" t="str">
        <f t="shared" si="15"/>
        <v/>
      </c>
      <c r="M35" s="21">
        <f t="shared" si="16"/>
        <v>3</v>
      </c>
      <c r="N35" s="32" t="str">
        <f t="shared" si="17"/>
        <v/>
      </c>
      <c r="R35" s="32" t="s">
        <v>48</v>
      </c>
      <c r="S35" s="32" t="s">
        <v>29</v>
      </c>
      <c r="T35" s="32" t="s">
        <v>3</v>
      </c>
    </row>
    <row r="36" spans="1:20" ht="14.25" customHeight="1" x14ac:dyDescent="0.3">
      <c r="A36" s="33"/>
      <c r="B36" s="24" t="s">
        <v>308</v>
      </c>
      <c r="C36" s="25" t="s">
        <v>29</v>
      </c>
      <c r="D36" s="26">
        <f t="shared" si="12"/>
        <v>0</v>
      </c>
      <c r="E36" s="26" t="str">
        <f t="shared" si="13"/>
        <v>.</v>
      </c>
      <c r="F36" s="27"/>
      <c r="G36" s="28" t="s">
        <v>49</v>
      </c>
      <c r="H36" s="39">
        <v>2</v>
      </c>
      <c r="I36" s="20"/>
      <c r="K36" s="31" t="str">
        <f t="shared" si="14"/>
        <v/>
      </c>
      <c r="L36" s="31" t="str">
        <f t="shared" si="15"/>
        <v/>
      </c>
      <c r="M36" s="21" t="str">
        <f t="shared" si="16"/>
        <v/>
      </c>
      <c r="N36" s="32" t="str">
        <f t="shared" si="17"/>
        <v/>
      </c>
      <c r="R36" s="32">
        <v>55</v>
      </c>
      <c r="S36" s="35" t="s">
        <v>328</v>
      </c>
      <c r="T36" s="32" t="s">
        <v>4</v>
      </c>
    </row>
    <row r="37" spans="1:20" ht="14.25" customHeight="1" x14ac:dyDescent="0.3">
      <c r="A37" s="33"/>
      <c r="B37" s="24" t="s">
        <v>308</v>
      </c>
      <c r="C37" s="25" t="s">
        <v>29</v>
      </c>
      <c r="D37" s="26">
        <f t="shared" si="12"/>
        <v>0</v>
      </c>
      <c r="E37" s="26" t="str">
        <f t="shared" si="13"/>
        <v>.</v>
      </c>
      <c r="F37" s="27"/>
      <c r="G37" s="28" t="s">
        <v>51</v>
      </c>
      <c r="H37" s="29">
        <v>1</v>
      </c>
      <c r="I37" s="20"/>
      <c r="K37" s="31" t="str">
        <f t="shared" si="14"/>
        <v/>
      </c>
      <c r="L37" s="31" t="str">
        <f t="shared" si="15"/>
        <v/>
      </c>
      <c r="M37" s="21" t="str">
        <f t="shared" si="16"/>
        <v/>
      </c>
      <c r="N37" s="32" t="str">
        <f t="shared" si="17"/>
        <v/>
      </c>
      <c r="R37" s="32">
        <v>56</v>
      </c>
      <c r="S37" s="35" t="s">
        <v>329</v>
      </c>
      <c r="T37" s="32" t="s">
        <v>4</v>
      </c>
    </row>
    <row r="38" spans="1:20" ht="14.25" customHeight="1" x14ac:dyDescent="0.3">
      <c r="A38" s="33"/>
      <c r="B38" s="24" t="s">
        <v>308</v>
      </c>
      <c r="C38" s="25" t="s">
        <v>29</v>
      </c>
      <c r="D38" s="26">
        <f t="shared" si="12"/>
        <v>0</v>
      </c>
      <c r="E38" s="26" t="str">
        <f t="shared" si="13"/>
        <v>.</v>
      </c>
      <c r="F38" s="27"/>
      <c r="G38" s="28"/>
      <c r="H38" s="29"/>
      <c r="I38" s="20"/>
      <c r="K38" s="31"/>
      <c r="L38" s="31"/>
      <c r="M38" s="21"/>
      <c r="R38" s="32" t="s">
        <v>55</v>
      </c>
      <c r="S38" s="32" t="s">
        <v>29</v>
      </c>
      <c r="T38" s="32" t="s">
        <v>4</v>
      </c>
    </row>
    <row r="39" spans="1:20" ht="14.25" customHeight="1" x14ac:dyDescent="0.3">
      <c r="A39" s="33"/>
      <c r="B39" s="24" t="s">
        <v>308</v>
      </c>
      <c r="C39" s="25" t="s">
        <v>29</v>
      </c>
      <c r="D39" s="26">
        <f t="shared" si="12"/>
        <v>0</v>
      </c>
      <c r="E39" s="26" t="str">
        <f t="shared" si="13"/>
        <v>.</v>
      </c>
      <c r="F39" s="27"/>
      <c r="G39" s="28"/>
      <c r="H39" s="29"/>
      <c r="I39" s="20"/>
      <c r="K39" s="31"/>
      <c r="L39" s="31"/>
      <c r="M39" s="21"/>
      <c r="R39" s="32">
        <v>75</v>
      </c>
      <c r="S39" s="25" t="s">
        <v>323</v>
      </c>
      <c r="T39" s="32" t="s">
        <v>5</v>
      </c>
    </row>
    <row r="40" spans="1:20" ht="14.25" customHeight="1" x14ac:dyDescent="0.3">
      <c r="A40" s="33"/>
      <c r="B40" s="24" t="s">
        <v>308</v>
      </c>
      <c r="C40" s="25" t="s">
        <v>29</v>
      </c>
      <c r="D40" s="26">
        <f t="shared" si="12"/>
        <v>0</v>
      </c>
      <c r="E40" s="26" t="str">
        <f t="shared" si="13"/>
        <v>.</v>
      </c>
      <c r="F40" s="27"/>
      <c r="G40" s="28"/>
      <c r="H40" s="29"/>
      <c r="I40" s="20"/>
      <c r="K40" s="31"/>
      <c r="L40" s="31"/>
      <c r="M40" s="21"/>
      <c r="R40" s="32">
        <v>76</v>
      </c>
      <c r="S40" s="25"/>
      <c r="T40" s="32" t="s">
        <v>5</v>
      </c>
    </row>
    <row r="41" spans="1:20" ht="14.25" customHeight="1" x14ac:dyDescent="0.3">
      <c r="A41" s="33"/>
      <c r="B41" s="24" t="s">
        <v>308</v>
      </c>
      <c r="C41" s="25" t="s">
        <v>29</v>
      </c>
      <c r="D41" s="26">
        <f t="shared" si="12"/>
        <v>0</v>
      </c>
      <c r="E41" s="26" t="str">
        <f t="shared" si="13"/>
        <v>.</v>
      </c>
      <c r="F41" s="27"/>
      <c r="G41" s="28"/>
      <c r="H41" s="29"/>
      <c r="I41" s="20"/>
      <c r="K41" s="31"/>
      <c r="L41" s="31"/>
      <c r="M41" s="21"/>
      <c r="R41" s="32" t="s">
        <v>58</v>
      </c>
      <c r="S41" s="32" t="s">
        <v>29</v>
      </c>
      <c r="T41" s="32" t="s">
        <v>5</v>
      </c>
    </row>
    <row r="42" spans="1:20" ht="14.25" customHeight="1" x14ac:dyDescent="0.3">
      <c r="A42" s="33"/>
      <c r="B42" s="24"/>
      <c r="C42" s="26"/>
      <c r="D42" s="26"/>
      <c r="E42" s="26"/>
      <c r="F42" s="27"/>
      <c r="G42" s="28"/>
      <c r="H42" s="29"/>
      <c r="I42" s="20"/>
      <c r="K42" s="31"/>
      <c r="L42" s="31"/>
      <c r="M42" s="21"/>
      <c r="R42" s="32" t="s">
        <v>29</v>
      </c>
      <c r="T42" s="32" t="s">
        <v>29</v>
      </c>
    </row>
    <row r="43" spans="1:20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K43" s="31"/>
      <c r="L43" s="31"/>
      <c r="M43" s="21"/>
    </row>
    <row r="44" spans="1:20" ht="14.25" customHeight="1" x14ac:dyDescent="0.3">
      <c r="A44" s="23" t="s">
        <v>77</v>
      </c>
      <c r="B44" s="24" t="s">
        <v>308</v>
      </c>
      <c r="C44" s="25">
        <v>75</v>
      </c>
      <c r="D44" s="26" t="str">
        <f>VLOOKUP(C44,$R$44:$T$58,2,FALSE)</f>
        <v>Hamish Dover</v>
      </c>
      <c r="E44" s="26" t="str">
        <f>VLOOKUP(C44,$R$44:$T$58,3,FALSE)</f>
        <v>Suffolk</v>
      </c>
      <c r="F44" s="27" t="s">
        <v>737</v>
      </c>
      <c r="G44" s="28" t="s">
        <v>30</v>
      </c>
      <c r="H44" s="29">
        <v>8</v>
      </c>
      <c r="I44" s="20"/>
      <c r="K44" s="31" t="str">
        <f t="shared" ref="K44:K51" si="18">IF($E44="","",IF(LEFT($E44,1)=$K$1,$H44,""))</f>
        <v/>
      </c>
      <c r="L44" s="31" t="str">
        <f t="shared" ref="L44:L51" si="19">IF($E44="","",IF(LEFT($E44,1)=$L$1,$H44,""))</f>
        <v/>
      </c>
      <c r="M44" s="21" t="str">
        <f t="shared" ref="M44:M51" si="20">IF($E44="","",IF(LEFT($E44,1)=$M$1,$H44,""))</f>
        <v/>
      </c>
      <c r="N44" s="32">
        <f t="shared" ref="N44:N51" si="21">IF($E44="","",IF(LEFT($E44,1)=$N$1,$H44,""))</f>
        <v>8</v>
      </c>
      <c r="R44" s="32">
        <v>9</v>
      </c>
      <c r="S44" s="25" t="s">
        <v>461</v>
      </c>
      <c r="T44" s="32" t="s">
        <v>2</v>
      </c>
    </row>
    <row r="45" spans="1:20" ht="14.25" customHeight="1" x14ac:dyDescent="0.3">
      <c r="A45" s="33"/>
      <c r="B45" s="24" t="s">
        <v>308</v>
      </c>
      <c r="C45" s="55">
        <v>76</v>
      </c>
      <c r="D45" s="26" t="str">
        <f>VLOOKUP(C45,$R$44:$T$58,2,FALSE)</f>
        <v>Alfie Kelly</v>
      </c>
      <c r="E45" s="26" t="str">
        <f>VLOOKUP(C45,$R$44:$T$58,3,FALSE)</f>
        <v>Suffolk</v>
      </c>
      <c r="F45" s="27" t="s">
        <v>738</v>
      </c>
      <c r="G45" s="28" t="s">
        <v>34</v>
      </c>
      <c r="H45" s="29">
        <v>7</v>
      </c>
      <c r="I45" s="20"/>
      <c r="K45" s="31" t="str">
        <f t="shared" si="18"/>
        <v/>
      </c>
      <c r="L45" s="31" t="str">
        <f t="shared" si="19"/>
        <v/>
      </c>
      <c r="M45" s="21" t="str">
        <f t="shared" si="20"/>
        <v/>
      </c>
      <c r="N45" s="32">
        <f t="shared" si="21"/>
        <v>7</v>
      </c>
      <c r="R45" s="32">
        <v>10</v>
      </c>
      <c r="S45" s="25" t="s">
        <v>330</v>
      </c>
      <c r="T45" s="32" t="s">
        <v>2</v>
      </c>
    </row>
    <row r="46" spans="1:20" ht="14.25" customHeight="1" x14ac:dyDescent="0.3">
      <c r="A46" s="33"/>
      <c r="B46" s="24" t="s">
        <v>308</v>
      </c>
      <c r="C46" s="25">
        <v>47</v>
      </c>
      <c r="D46" s="26" t="str">
        <f>VLOOKUP(C46,$R$44:$T$58,2,FALSE)</f>
        <v>Finlay Smith</v>
      </c>
      <c r="E46" s="26" t="str">
        <f>VLOOKUP(C46,$R$44:$T$58,3,FALSE)</f>
        <v>Lincolnshire</v>
      </c>
      <c r="F46" s="27" t="s">
        <v>739</v>
      </c>
      <c r="G46" s="28" t="s">
        <v>36</v>
      </c>
      <c r="H46" s="29">
        <v>6</v>
      </c>
      <c r="I46" s="20"/>
      <c r="K46" s="31" t="str">
        <f t="shared" si="18"/>
        <v/>
      </c>
      <c r="L46" s="31">
        <f t="shared" si="19"/>
        <v>6</v>
      </c>
      <c r="M46" s="21" t="str">
        <f t="shared" si="20"/>
        <v/>
      </c>
      <c r="N46" s="32" t="str">
        <f t="shared" si="21"/>
        <v/>
      </c>
      <c r="R46" s="32" t="s">
        <v>38</v>
      </c>
      <c r="S46" s="32" t="s">
        <v>29</v>
      </c>
      <c r="T46" s="32" t="s">
        <v>2</v>
      </c>
    </row>
    <row r="47" spans="1:20" ht="14.25" customHeight="1" x14ac:dyDescent="0.3">
      <c r="A47" s="33"/>
      <c r="B47" s="24" t="s">
        <v>308</v>
      </c>
      <c r="C47" s="25">
        <v>9</v>
      </c>
      <c r="D47" s="26" t="str">
        <f>VLOOKUP(C47,$R$44:$T$58,2,FALSE)</f>
        <v>Gareth Bentley</v>
      </c>
      <c r="E47" s="26" t="str">
        <f>VLOOKUP(C47,$R$44:$T$58,3,FALSE)</f>
        <v>Cambridgeshire</v>
      </c>
      <c r="F47" s="27" t="s">
        <v>711</v>
      </c>
      <c r="G47" s="28" t="s">
        <v>40</v>
      </c>
      <c r="H47" s="29">
        <v>5</v>
      </c>
      <c r="I47" s="20"/>
      <c r="K47" s="31">
        <f t="shared" si="18"/>
        <v>5</v>
      </c>
      <c r="L47" s="31" t="str">
        <f t="shared" si="19"/>
        <v/>
      </c>
      <c r="M47" s="21" t="str">
        <f t="shared" si="20"/>
        <v/>
      </c>
      <c r="N47" s="32" t="str">
        <f t="shared" si="21"/>
        <v/>
      </c>
      <c r="R47" s="32">
        <v>47</v>
      </c>
      <c r="S47" s="25" t="s">
        <v>331</v>
      </c>
      <c r="T47" s="32" t="s">
        <v>3</v>
      </c>
    </row>
    <row r="48" spans="1:20" ht="14.25" customHeight="1" x14ac:dyDescent="0.3">
      <c r="A48" s="33"/>
      <c r="B48" s="24" t="s">
        <v>308</v>
      </c>
      <c r="C48" s="25">
        <v>48</v>
      </c>
      <c r="D48" s="26" t="str">
        <f>VLOOKUP(C48,$R$44:$T$58,2,FALSE)</f>
        <v>Theo Jones</v>
      </c>
      <c r="E48" s="26" t="str">
        <f>VLOOKUP(C48,$R$44:$T$58,3,FALSE)</f>
        <v>Lincolnshire</v>
      </c>
      <c r="F48" s="27" t="s">
        <v>740</v>
      </c>
      <c r="G48" s="28" t="s">
        <v>43</v>
      </c>
      <c r="H48" s="29">
        <v>4</v>
      </c>
      <c r="I48" s="20"/>
      <c r="K48" s="31" t="str">
        <f t="shared" si="18"/>
        <v/>
      </c>
      <c r="L48" s="31">
        <f t="shared" si="19"/>
        <v>4</v>
      </c>
      <c r="M48" s="21" t="str">
        <f t="shared" si="20"/>
        <v/>
      </c>
      <c r="N48" s="32" t="str">
        <f t="shared" si="21"/>
        <v/>
      </c>
      <c r="R48" s="32">
        <v>48</v>
      </c>
      <c r="S48" s="25" t="s">
        <v>332</v>
      </c>
      <c r="T48" s="32" t="s">
        <v>3</v>
      </c>
    </row>
    <row r="49" spans="1:20" ht="14.25" customHeight="1" x14ac:dyDescent="0.3">
      <c r="A49" s="33"/>
      <c r="B49" s="24" t="s">
        <v>308</v>
      </c>
      <c r="C49" s="25">
        <v>10</v>
      </c>
      <c r="D49" s="26" t="str">
        <f>VLOOKUP(C49,$R$44:$T$58,2,FALSE)</f>
        <v>Craig Calver</v>
      </c>
      <c r="E49" s="26" t="str">
        <f>VLOOKUP(C49,$R$44:$T$58,3,FALSE)</f>
        <v>Cambridgeshire</v>
      </c>
      <c r="F49" s="27" t="s">
        <v>713</v>
      </c>
      <c r="G49" s="28" t="s">
        <v>46</v>
      </c>
      <c r="H49" s="29">
        <v>3</v>
      </c>
      <c r="I49" s="20"/>
      <c r="K49" s="31">
        <f t="shared" si="18"/>
        <v>3</v>
      </c>
      <c r="L49" s="31" t="str">
        <f t="shared" si="19"/>
        <v/>
      </c>
      <c r="M49" s="21" t="str">
        <f t="shared" si="20"/>
        <v/>
      </c>
      <c r="N49" s="32" t="str">
        <f t="shared" si="21"/>
        <v/>
      </c>
      <c r="R49" s="32" t="s">
        <v>48</v>
      </c>
      <c r="S49" s="25" t="s">
        <v>333</v>
      </c>
      <c r="T49" s="32" t="s">
        <v>3</v>
      </c>
    </row>
    <row r="50" spans="1:20" ht="14.25" customHeight="1" x14ac:dyDescent="0.3">
      <c r="A50" s="33"/>
      <c r="B50" s="24" t="s">
        <v>308</v>
      </c>
      <c r="C50" s="25" t="s">
        <v>29</v>
      </c>
      <c r="D50" s="26">
        <f>VLOOKUP(C50,$R$44:$T$58,2,FALSE)</f>
        <v>0</v>
      </c>
      <c r="E50" s="26" t="str">
        <f>VLOOKUP(C50,$R$44:$T$58,3,FALSE)</f>
        <v>.</v>
      </c>
      <c r="F50" s="27"/>
      <c r="G50" s="28" t="s">
        <v>49</v>
      </c>
      <c r="H50" s="39">
        <v>2</v>
      </c>
      <c r="I50" s="20"/>
      <c r="K50" s="31" t="str">
        <f t="shared" si="18"/>
        <v/>
      </c>
      <c r="L50" s="31" t="str">
        <f t="shared" si="19"/>
        <v/>
      </c>
      <c r="M50" s="21" t="str">
        <f t="shared" si="20"/>
        <v/>
      </c>
      <c r="N50" s="32" t="str">
        <f t="shared" si="21"/>
        <v/>
      </c>
      <c r="R50" s="54" t="s">
        <v>469</v>
      </c>
      <c r="S50" s="55" t="s">
        <v>471</v>
      </c>
      <c r="T50" s="54" t="s">
        <v>3</v>
      </c>
    </row>
    <row r="51" spans="1:20" ht="14.25" customHeight="1" x14ac:dyDescent="0.3">
      <c r="A51" s="33"/>
      <c r="B51" s="24" t="s">
        <v>308</v>
      </c>
      <c r="C51" s="25" t="s">
        <v>29</v>
      </c>
      <c r="D51" s="26">
        <f>VLOOKUP(C51,$R$44:$T$58,2,FALSE)</f>
        <v>0</v>
      </c>
      <c r="E51" s="26" t="str">
        <f>VLOOKUP(C51,$R$44:$T$58,3,FALSE)</f>
        <v>.</v>
      </c>
      <c r="F51" s="27"/>
      <c r="G51" s="28" t="s">
        <v>51</v>
      </c>
      <c r="H51" s="29">
        <v>1</v>
      </c>
      <c r="I51" s="20"/>
      <c r="K51" s="31" t="str">
        <f t="shared" si="18"/>
        <v/>
      </c>
      <c r="L51" s="31" t="str">
        <f t="shared" si="19"/>
        <v/>
      </c>
      <c r="M51" s="21" t="str">
        <f t="shared" si="20"/>
        <v/>
      </c>
      <c r="N51" s="32" t="str">
        <f t="shared" si="21"/>
        <v/>
      </c>
      <c r="R51" s="54" t="s">
        <v>470</v>
      </c>
      <c r="S51" s="55" t="s">
        <v>472</v>
      </c>
      <c r="T51" s="54" t="s">
        <v>3</v>
      </c>
    </row>
    <row r="52" spans="1:20" ht="14.25" customHeight="1" x14ac:dyDescent="0.3">
      <c r="A52" s="33"/>
      <c r="B52" s="24" t="s">
        <v>308</v>
      </c>
      <c r="C52" s="25" t="s">
        <v>29</v>
      </c>
      <c r="D52" s="26">
        <f>VLOOKUP(C52,$R$44:$T$58,2,FALSE)</f>
        <v>0</v>
      </c>
      <c r="E52" s="26" t="str">
        <f>VLOOKUP(C52,$R$44:$T$58,3,FALSE)</f>
        <v>.</v>
      </c>
      <c r="F52" s="27"/>
      <c r="G52" s="28"/>
      <c r="H52" s="29"/>
      <c r="I52" s="20"/>
      <c r="K52" s="31"/>
      <c r="L52" s="31"/>
      <c r="M52" s="21"/>
      <c r="R52" s="32">
        <v>55</v>
      </c>
      <c r="S52" s="35" t="s">
        <v>334</v>
      </c>
      <c r="T52" s="32" t="s">
        <v>4</v>
      </c>
    </row>
    <row r="53" spans="1:20" ht="14.25" customHeight="1" x14ac:dyDescent="0.3">
      <c r="A53" s="33"/>
      <c r="B53" s="24" t="s">
        <v>308</v>
      </c>
      <c r="C53" s="25" t="s">
        <v>469</v>
      </c>
      <c r="D53" s="26" t="str">
        <f>VLOOKUP(C53,$R$44:$T$58,2,FALSE)</f>
        <v>Bea Wesley</v>
      </c>
      <c r="E53" s="26" t="str">
        <f>VLOOKUP(C53,$R$44:$T$58,3,FALSE)</f>
        <v>Lincolnshire</v>
      </c>
      <c r="F53" s="27" t="s">
        <v>741</v>
      </c>
      <c r="G53" s="28"/>
      <c r="H53" s="29"/>
      <c r="I53" s="20"/>
      <c r="K53" s="31"/>
      <c r="L53" s="31"/>
      <c r="M53" s="21"/>
      <c r="R53" s="32">
        <v>56</v>
      </c>
      <c r="S53" s="47"/>
      <c r="T53" s="32" t="s">
        <v>4</v>
      </c>
    </row>
    <row r="54" spans="1:20" ht="14.25" customHeight="1" x14ac:dyDescent="0.3">
      <c r="A54" s="33"/>
      <c r="B54" s="24" t="s">
        <v>308</v>
      </c>
      <c r="C54" s="25" t="s">
        <v>29</v>
      </c>
      <c r="D54" s="26">
        <f>VLOOKUP(C54,$R$44:$T$58,2,FALSE)</f>
        <v>0</v>
      </c>
      <c r="E54" s="26" t="str">
        <f>VLOOKUP(C54,$R$44:$T$58,3,FALSE)</f>
        <v>.</v>
      </c>
      <c r="F54" s="27"/>
      <c r="G54" s="28"/>
      <c r="H54" s="29"/>
      <c r="I54" s="20"/>
      <c r="K54" s="31"/>
      <c r="L54" s="31"/>
      <c r="M54" s="21"/>
      <c r="R54" s="32" t="s">
        <v>55</v>
      </c>
      <c r="S54" s="32" t="s">
        <v>29</v>
      </c>
      <c r="T54" s="32" t="s">
        <v>4</v>
      </c>
    </row>
    <row r="55" spans="1:20" ht="14.25" customHeight="1" x14ac:dyDescent="0.3">
      <c r="A55" s="33"/>
      <c r="B55" s="24" t="s">
        <v>308</v>
      </c>
      <c r="C55" s="25" t="s">
        <v>29</v>
      </c>
      <c r="D55" s="26">
        <f>VLOOKUP(C55,$R$44:$T$58,2,FALSE)</f>
        <v>0</v>
      </c>
      <c r="E55" s="26" t="str">
        <f>VLOOKUP(C55,$R$44:$T$58,3,FALSE)</f>
        <v>.</v>
      </c>
      <c r="F55" s="27"/>
      <c r="G55" s="28"/>
      <c r="H55" s="29"/>
      <c r="I55" s="20"/>
      <c r="K55" s="31"/>
      <c r="L55" s="31"/>
      <c r="M55" s="21"/>
      <c r="R55" s="32">
        <v>75</v>
      </c>
      <c r="S55" s="37" t="s">
        <v>335</v>
      </c>
      <c r="T55" s="32" t="s">
        <v>5</v>
      </c>
    </row>
    <row r="56" spans="1:20" ht="14.25" customHeight="1" x14ac:dyDescent="0.3">
      <c r="A56" s="33"/>
      <c r="B56" s="24"/>
      <c r="C56" s="26"/>
      <c r="D56" s="26"/>
      <c r="E56" s="26"/>
      <c r="F56" s="27"/>
      <c r="G56" s="28"/>
      <c r="H56" s="29"/>
      <c r="I56" s="20"/>
      <c r="K56" s="31"/>
      <c r="L56" s="31"/>
      <c r="M56" s="21"/>
      <c r="R56" s="32">
        <v>76</v>
      </c>
      <c r="S56" s="37" t="s">
        <v>336</v>
      </c>
      <c r="T56" s="32" t="s">
        <v>5</v>
      </c>
    </row>
    <row r="57" spans="1:20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K57" s="31"/>
      <c r="L57" s="31"/>
      <c r="M57" s="21"/>
      <c r="R57" s="32" t="s">
        <v>58</v>
      </c>
      <c r="S57" s="32" t="s">
        <v>29</v>
      </c>
      <c r="T57" s="32" t="s">
        <v>5</v>
      </c>
    </row>
    <row r="58" spans="1:20" ht="14.25" customHeight="1" x14ac:dyDescent="0.3">
      <c r="A58" s="23" t="s">
        <v>87</v>
      </c>
      <c r="B58" s="24" t="s">
        <v>308</v>
      </c>
      <c r="C58" s="25">
        <v>75</v>
      </c>
      <c r="D58" s="26" t="str">
        <f t="shared" ref="D58:D69" si="22">VLOOKUP(C58,$R$60:$T$72,2,FALSE)</f>
        <v xml:space="preserve">Mason Bramhald </v>
      </c>
      <c r="E58" s="26" t="str">
        <f>VLOOKUP(C58,$R$44:$T$58,3,FALSE)</f>
        <v>Suffolk</v>
      </c>
      <c r="F58" s="27" t="s">
        <v>487</v>
      </c>
      <c r="G58" s="28" t="s">
        <v>30</v>
      </c>
      <c r="H58" s="29">
        <v>8</v>
      </c>
      <c r="I58" s="20"/>
      <c r="K58" s="31" t="str">
        <f t="shared" ref="K58:K65" si="23">IF($E58="","",IF(LEFT($E58,1)=$K$1,$H58,""))</f>
        <v/>
      </c>
      <c r="L58" s="31" t="str">
        <f t="shared" ref="L58:L65" si="24">IF($E58="","",IF(LEFT($E58,1)=$L$1,$H58,""))</f>
        <v/>
      </c>
      <c r="M58" s="21" t="str">
        <f t="shared" ref="M58:M65" si="25">IF($E58="","",IF(LEFT($E58,1)=$M$1,$H58,""))</f>
        <v/>
      </c>
      <c r="N58" s="32">
        <f t="shared" ref="N58:N65" si="26">IF($E58="","",IF(LEFT($E58,1)=$N$1,$H58,""))</f>
        <v>8</v>
      </c>
      <c r="R58" s="32" t="s">
        <v>29</v>
      </c>
      <c r="T58" s="32" t="s">
        <v>29</v>
      </c>
    </row>
    <row r="59" spans="1:20" ht="14.25" customHeight="1" x14ac:dyDescent="0.3">
      <c r="A59" s="33"/>
      <c r="B59" s="24" t="s">
        <v>308</v>
      </c>
      <c r="C59" s="25">
        <v>47</v>
      </c>
      <c r="D59" s="26" t="str">
        <f t="shared" si="22"/>
        <v>A Beckwith</v>
      </c>
      <c r="E59" s="26" t="str">
        <f>VLOOKUP(C59,$R$44:$T$58,3,FALSE)</f>
        <v>Lincolnshire</v>
      </c>
      <c r="F59" s="27" t="s">
        <v>488</v>
      </c>
      <c r="G59" s="28" t="s">
        <v>34</v>
      </c>
      <c r="H59" s="29">
        <v>7</v>
      </c>
      <c r="I59" s="20"/>
      <c r="K59" s="31" t="str">
        <f t="shared" si="23"/>
        <v/>
      </c>
      <c r="L59" s="31">
        <f t="shared" si="24"/>
        <v>7</v>
      </c>
      <c r="M59" s="21" t="str">
        <f t="shared" si="25"/>
        <v/>
      </c>
      <c r="N59" s="32" t="str">
        <f t="shared" si="26"/>
        <v/>
      </c>
    </row>
    <row r="60" spans="1:20" ht="14.25" customHeight="1" x14ac:dyDescent="0.3">
      <c r="A60" s="33"/>
      <c r="B60" s="24" t="s">
        <v>308</v>
      </c>
      <c r="C60" s="25">
        <v>9</v>
      </c>
      <c r="D60" s="26" t="str">
        <f t="shared" si="22"/>
        <v>Jack Bone</v>
      </c>
      <c r="E60" s="26" t="str">
        <f>VLOOKUP(C60,$R$44:$T$58,3,FALSE)</f>
        <v>Cambridgeshire</v>
      </c>
      <c r="F60" s="27" t="s">
        <v>489</v>
      </c>
      <c r="G60" s="28" t="s">
        <v>36</v>
      </c>
      <c r="H60" s="29">
        <v>6</v>
      </c>
      <c r="I60" s="20"/>
      <c r="K60" s="31">
        <f t="shared" si="23"/>
        <v>6</v>
      </c>
      <c r="L60" s="31" t="str">
        <f t="shared" si="24"/>
        <v/>
      </c>
      <c r="M60" s="21" t="str">
        <f t="shared" si="25"/>
        <v/>
      </c>
      <c r="N60" s="32" t="str">
        <f t="shared" si="26"/>
        <v/>
      </c>
      <c r="R60" s="32">
        <v>9</v>
      </c>
      <c r="S60" s="25" t="s">
        <v>337</v>
      </c>
      <c r="T60" s="32" t="s">
        <v>2</v>
      </c>
    </row>
    <row r="61" spans="1:20" ht="14.25" customHeight="1" x14ac:dyDescent="0.3">
      <c r="A61" s="33"/>
      <c r="B61" s="24" t="s">
        <v>308</v>
      </c>
      <c r="C61" s="25">
        <v>48</v>
      </c>
      <c r="D61" s="26" t="str">
        <f t="shared" si="22"/>
        <v>A Moody</v>
      </c>
      <c r="E61" s="26" t="str">
        <f>VLOOKUP(C61,$R$44:$T$58,3,FALSE)</f>
        <v>Lincolnshire</v>
      </c>
      <c r="F61" s="27" t="s">
        <v>490</v>
      </c>
      <c r="G61" s="28" t="s">
        <v>40</v>
      </c>
      <c r="H61" s="29">
        <v>5</v>
      </c>
      <c r="I61" s="20"/>
      <c r="K61" s="31" t="str">
        <f t="shared" si="23"/>
        <v/>
      </c>
      <c r="L61" s="31">
        <f t="shared" si="24"/>
        <v>5</v>
      </c>
      <c r="M61" s="21" t="str">
        <f t="shared" si="25"/>
        <v/>
      </c>
      <c r="N61" s="32" t="str">
        <f t="shared" si="26"/>
        <v/>
      </c>
      <c r="R61" s="32">
        <v>10</v>
      </c>
      <c r="S61" s="25" t="s">
        <v>338</v>
      </c>
      <c r="T61" s="32" t="s">
        <v>2</v>
      </c>
    </row>
    <row r="62" spans="1:20" ht="14.25" customHeight="1" x14ac:dyDescent="0.3">
      <c r="A62" s="33"/>
      <c r="B62" s="24" t="s">
        <v>308</v>
      </c>
      <c r="C62" s="25">
        <v>10</v>
      </c>
      <c r="D62" s="26" t="str">
        <f t="shared" si="22"/>
        <v>Jamie Bloore</v>
      </c>
      <c r="E62" s="26" t="str">
        <f>VLOOKUP(C62,$R$44:$T$58,3,FALSE)</f>
        <v>Cambridgeshire</v>
      </c>
      <c r="F62" s="27" t="s">
        <v>491</v>
      </c>
      <c r="G62" s="28" t="s">
        <v>43</v>
      </c>
      <c r="H62" s="29">
        <v>4</v>
      </c>
      <c r="I62" s="20"/>
      <c r="K62" s="31">
        <f t="shared" si="23"/>
        <v>4</v>
      </c>
      <c r="L62" s="31" t="str">
        <f t="shared" si="24"/>
        <v/>
      </c>
      <c r="M62" s="21" t="str">
        <f t="shared" si="25"/>
        <v/>
      </c>
      <c r="N62" s="32" t="str">
        <f t="shared" si="26"/>
        <v/>
      </c>
      <c r="R62" s="32" t="s">
        <v>38</v>
      </c>
      <c r="S62" s="32" t="s">
        <v>29</v>
      </c>
      <c r="T62" s="32" t="s">
        <v>2</v>
      </c>
    </row>
    <row r="63" spans="1:20" ht="14.25" customHeight="1" x14ac:dyDescent="0.3">
      <c r="A63" s="33"/>
      <c r="B63" s="24" t="s">
        <v>308</v>
      </c>
      <c r="C63" s="25">
        <v>76</v>
      </c>
      <c r="D63" s="26" t="str">
        <f t="shared" si="22"/>
        <v>Oliver Lambert</v>
      </c>
      <c r="E63" s="26" t="str">
        <f>VLOOKUP(C63,$R$44:$T$58,3,FALSE)</f>
        <v>Suffolk</v>
      </c>
      <c r="F63" s="27" t="s">
        <v>492</v>
      </c>
      <c r="G63" s="28" t="s">
        <v>46</v>
      </c>
      <c r="H63" s="29">
        <v>3</v>
      </c>
      <c r="I63" s="20"/>
      <c r="K63" s="31" t="str">
        <f t="shared" si="23"/>
        <v/>
      </c>
      <c r="L63" s="31" t="str">
        <f t="shared" si="24"/>
        <v/>
      </c>
      <c r="M63" s="21" t="str">
        <f t="shared" si="25"/>
        <v/>
      </c>
      <c r="N63" s="32">
        <f t="shared" si="26"/>
        <v>3</v>
      </c>
      <c r="R63" s="32">
        <v>47</v>
      </c>
      <c r="S63" s="25" t="s">
        <v>339</v>
      </c>
      <c r="T63" s="32" t="s">
        <v>3</v>
      </c>
    </row>
    <row r="64" spans="1:20" ht="14.25" customHeight="1" x14ac:dyDescent="0.3">
      <c r="A64" s="33"/>
      <c r="B64" s="24" t="s">
        <v>308</v>
      </c>
      <c r="C64" s="25" t="s">
        <v>29</v>
      </c>
      <c r="D64" s="26">
        <f t="shared" si="22"/>
        <v>0</v>
      </c>
      <c r="E64" s="26" t="str">
        <f>VLOOKUP(C64,$R$44:$T$58,3,FALSE)</f>
        <v>.</v>
      </c>
      <c r="F64" s="27"/>
      <c r="G64" s="28" t="s">
        <v>49</v>
      </c>
      <c r="H64" s="39">
        <v>2</v>
      </c>
      <c r="I64" s="20"/>
      <c r="K64" s="31" t="str">
        <f t="shared" si="23"/>
        <v/>
      </c>
      <c r="L64" s="31" t="str">
        <f t="shared" si="24"/>
        <v/>
      </c>
      <c r="M64" s="21" t="str">
        <f t="shared" si="25"/>
        <v/>
      </c>
      <c r="N64" s="32" t="str">
        <f t="shared" si="26"/>
        <v/>
      </c>
      <c r="R64" s="32">
        <v>48</v>
      </c>
      <c r="S64" s="25" t="s">
        <v>340</v>
      </c>
      <c r="T64" s="32" t="s">
        <v>3</v>
      </c>
    </row>
    <row r="65" spans="1:20" ht="14.25" customHeight="1" x14ac:dyDescent="0.3">
      <c r="A65" s="33"/>
      <c r="B65" s="24" t="s">
        <v>308</v>
      </c>
      <c r="C65" s="25" t="s">
        <v>29</v>
      </c>
      <c r="D65" s="26">
        <f t="shared" si="22"/>
        <v>0</v>
      </c>
      <c r="E65" s="26" t="str">
        <f>VLOOKUP(C65,$R$44:$T$58,3,FALSE)</f>
        <v>.</v>
      </c>
      <c r="F65" s="27"/>
      <c r="G65" s="28" t="s">
        <v>51</v>
      </c>
      <c r="H65" s="29">
        <v>1</v>
      </c>
      <c r="I65" s="20"/>
      <c r="K65" s="31" t="str">
        <f t="shared" si="23"/>
        <v/>
      </c>
      <c r="L65" s="31" t="str">
        <f t="shared" si="24"/>
        <v/>
      </c>
      <c r="M65" s="21" t="str">
        <f t="shared" si="25"/>
        <v/>
      </c>
      <c r="N65" s="32" t="str">
        <f t="shared" si="26"/>
        <v/>
      </c>
      <c r="R65" s="32" t="s">
        <v>48</v>
      </c>
      <c r="S65" s="25" t="s">
        <v>341</v>
      </c>
      <c r="T65" s="32" t="s">
        <v>3</v>
      </c>
    </row>
    <row r="66" spans="1:20" ht="14.25" customHeight="1" x14ac:dyDescent="0.3">
      <c r="A66" s="33"/>
      <c r="B66" s="24" t="s">
        <v>308</v>
      </c>
      <c r="C66" s="25" t="s">
        <v>29</v>
      </c>
      <c r="D66" s="26">
        <f t="shared" si="22"/>
        <v>0</v>
      </c>
      <c r="E66" s="26" t="str">
        <f>VLOOKUP(C66,$R$44:$T$58,3,FALSE)</f>
        <v>.</v>
      </c>
      <c r="F66" s="27"/>
      <c r="G66" s="28"/>
      <c r="H66" s="29"/>
      <c r="I66" s="20"/>
      <c r="K66" s="31"/>
      <c r="L66" s="31"/>
      <c r="M66" s="21"/>
      <c r="R66" s="32">
        <v>55</v>
      </c>
      <c r="S66" s="35" t="s">
        <v>342</v>
      </c>
      <c r="T66" s="32" t="s">
        <v>4</v>
      </c>
    </row>
    <row r="67" spans="1:20" ht="14.25" customHeight="1" x14ac:dyDescent="0.3">
      <c r="A67" s="33"/>
      <c r="B67" s="24" t="s">
        <v>308</v>
      </c>
      <c r="C67" s="25" t="s">
        <v>48</v>
      </c>
      <c r="D67" s="26" t="str">
        <f t="shared" si="22"/>
        <v>Louie Hemmings</v>
      </c>
      <c r="E67" s="26" t="str">
        <f>VLOOKUP(C67,$R$44:$T$58,3,FALSE)</f>
        <v>Lincolnshire</v>
      </c>
      <c r="F67" s="27" t="s">
        <v>493</v>
      </c>
      <c r="G67" s="28"/>
      <c r="H67" s="29"/>
      <c r="I67" s="20"/>
      <c r="K67" s="31"/>
      <c r="L67" s="31"/>
      <c r="M67" s="21"/>
      <c r="R67" s="32">
        <v>56</v>
      </c>
      <c r="S67" s="47"/>
      <c r="T67" s="32" t="s">
        <v>4</v>
      </c>
    </row>
    <row r="68" spans="1:20" ht="14.25" customHeight="1" x14ac:dyDescent="0.3">
      <c r="A68" s="33"/>
      <c r="B68" s="24" t="s">
        <v>308</v>
      </c>
      <c r="C68" s="25" t="s">
        <v>29</v>
      </c>
      <c r="D68" s="26">
        <f t="shared" si="22"/>
        <v>0</v>
      </c>
      <c r="E68" s="26" t="str">
        <f>VLOOKUP(C68,$R$44:$T$58,3,FALSE)</f>
        <v>.</v>
      </c>
      <c r="F68" s="27"/>
      <c r="G68" s="28"/>
      <c r="H68" s="29"/>
      <c r="I68" s="20"/>
      <c r="K68" s="31"/>
      <c r="L68" s="31"/>
      <c r="M68" s="21"/>
      <c r="R68" s="32" t="s">
        <v>55</v>
      </c>
      <c r="S68" s="32" t="s">
        <v>29</v>
      </c>
      <c r="T68" s="32" t="s">
        <v>4</v>
      </c>
    </row>
    <row r="69" spans="1:20" ht="14.25" customHeight="1" x14ac:dyDescent="0.3">
      <c r="A69" s="33"/>
      <c r="B69" s="24" t="s">
        <v>308</v>
      </c>
      <c r="C69" s="25" t="s">
        <v>29</v>
      </c>
      <c r="D69" s="26">
        <f t="shared" si="22"/>
        <v>0</v>
      </c>
      <c r="E69" s="26" t="str">
        <f>VLOOKUP(C69,$R$44:$T$58,3,FALSE)</f>
        <v>.</v>
      </c>
      <c r="F69" s="27"/>
      <c r="G69" s="28"/>
      <c r="H69" s="29"/>
      <c r="I69" s="20"/>
      <c r="K69" s="31"/>
      <c r="L69" s="31"/>
      <c r="M69" s="21"/>
      <c r="R69" s="32">
        <v>75</v>
      </c>
      <c r="S69" s="37" t="s">
        <v>343</v>
      </c>
      <c r="T69" s="32" t="s">
        <v>5</v>
      </c>
    </row>
    <row r="70" spans="1:20" ht="14.25" customHeight="1" x14ac:dyDescent="0.3">
      <c r="A70" s="33"/>
      <c r="B70" s="24"/>
      <c r="C70" s="26"/>
      <c r="D70" s="26"/>
      <c r="E70" s="26"/>
      <c r="F70" s="27"/>
      <c r="G70" s="28"/>
      <c r="H70" s="29"/>
      <c r="I70" s="20"/>
      <c r="K70" s="31"/>
      <c r="L70" s="31"/>
      <c r="M70" s="21"/>
      <c r="R70" s="32">
        <v>76</v>
      </c>
      <c r="S70" s="37" t="s">
        <v>344</v>
      </c>
      <c r="T70" s="32" t="s">
        <v>5</v>
      </c>
    </row>
    <row r="71" spans="1:20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K71" s="31"/>
      <c r="L71" s="31"/>
      <c r="M71" s="21"/>
      <c r="R71" s="32" t="s">
        <v>58</v>
      </c>
      <c r="S71" s="32" t="s">
        <v>29</v>
      </c>
      <c r="T71" s="32" t="s">
        <v>5</v>
      </c>
    </row>
    <row r="72" spans="1:20" ht="14.25" customHeight="1" x14ac:dyDescent="0.3">
      <c r="A72" s="33" t="s">
        <v>260</v>
      </c>
      <c r="B72" s="24" t="s">
        <v>308</v>
      </c>
      <c r="C72" s="25" t="s">
        <v>48</v>
      </c>
      <c r="D72" s="26" t="str">
        <f t="shared" ref="D72:D83" si="27">VLOOKUP(C72,$R$74:$T$86,2,FALSE)</f>
        <v>Dan Henry</v>
      </c>
      <c r="E72" s="26" t="str">
        <f t="shared" ref="E72:E83" si="28">VLOOKUP(C72,$R$74:$T$86,3,FALSE)</f>
        <v>Lincolnshire</v>
      </c>
      <c r="F72" s="27" t="s">
        <v>661</v>
      </c>
      <c r="G72" s="28" t="s">
        <v>30</v>
      </c>
      <c r="H72" s="29">
        <v>8</v>
      </c>
      <c r="I72" s="20"/>
      <c r="K72" s="31" t="str">
        <f t="shared" ref="K72:K79" si="29">IF($E72="","",IF(LEFT($E72,1)=$K$1,$H72,""))</f>
        <v/>
      </c>
      <c r="L72" s="31">
        <f t="shared" ref="L72:L79" si="30">IF($E72="","",IF(LEFT($E72,1)=$L$1,$H72,""))</f>
        <v>8</v>
      </c>
      <c r="M72" s="21" t="str">
        <f t="shared" ref="M72:M79" si="31">IF($E72="","",IF(LEFT($E72,1)=$M$1,$H72,""))</f>
        <v/>
      </c>
      <c r="N72" s="32" t="str">
        <f t="shared" ref="N72:N79" si="32">IF($E72="","",IF(LEFT($E72,1)=$N$1,$H72,""))</f>
        <v/>
      </c>
      <c r="R72" s="32" t="s">
        <v>29</v>
      </c>
      <c r="T72" s="32" t="s">
        <v>29</v>
      </c>
    </row>
    <row r="73" spans="1:20" ht="14.25" customHeight="1" x14ac:dyDescent="0.3">
      <c r="A73" s="33"/>
      <c r="B73" s="24" t="s">
        <v>308</v>
      </c>
      <c r="C73" s="25">
        <v>55</v>
      </c>
      <c r="D73" s="26" t="str">
        <f t="shared" si="27"/>
        <v>Ethan Ward</v>
      </c>
      <c r="E73" s="26" t="str">
        <f t="shared" si="28"/>
        <v>Norfolk</v>
      </c>
      <c r="F73" s="27" t="s">
        <v>662</v>
      </c>
      <c r="G73" s="28" t="s">
        <v>34</v>
      </c>
      <c r="H73" s="29">
        <v>7</v>
      </c>
      <c r="I73" s="20"/>
      <c r="K73" s="31" t="str">
        <f t="shared" si="29"/>
        <v/>
      </c>
      <c r="L73" s="31" t="str">
        <f t="shared" si="30"/>
        <v/>
      </c>
      <c r="M73" s="21">
        <f t="shared" si="31"/>
        <v>7</v>
      </c>
      <c r="N73" s="32" t="str">
        <f t="shared" si="32"/>
        <v/>
      </c>
    </row>
    <row r="74" spans="1:20" ht="14.25" customHeight="1" x14ac:dyDescent="0.3">
      <c r="A74" s="33"/>
      <c r="B74" s="24" t="s">
        <v>308</v>
      </c>
      <c r="C74" s="25">
        <v>56</v>
      </c>
      <c r="D74" s="26" t="str">
        <f t="shared" si="27"/>
        <v>Oliver Boyce</v>
      </c>
      <c r="E74" s="26" t="str">
        <f t="shared" si="28"/>
        <v>Norfolk</v>
      </c>
      <c r="F74" s="27" t="s">
        <v>663</v>
      </c>
      <c r="G74" s="28" t="s">
        <v>36</v>
      </c>
      <c r="H74" s="29">
        <v>6</v>
      </c>
      <c r="I74" s="20"/>
      <c r="K74" s="31" t="str">
        <f t="shared" si="29"/>
        <v/>
      </c>
      <c r="L74" s="31" t="str">
        <f t="shared" si="30"/>
        <v/>
      </c>
      <c r="M74" s="21">
        <f t="shared" si="31"/>
        <v>6</v>
      </c>
      <c r="N74" s="32" t="str">
        <f t="shared" si="32"/>
        <v/>
      </c>
      <c r="R74" s="32">
        <v>9</v>
      </c>
      <c r="S74" s="32" t="s">
        <v>29</v>
      </c>
      <c r="T74" s="32" t="s">
        <v>2</v>
      </c>
    </row>
    <row r="75" spans="1:20" ht="14.25" customHeight="1" x14ac:dyDescent="0.3">
      <c r="A75" s="33"/>
      <c r="B75" s="24" t="s">
        <v>308</v>
      </c>
      <c r="C75" s="25">
        <v>47</v>
      </c>
      <c r="D75" s="26" t="str">
        <f t="shared" si="27"/>
        <v>Freddie Bloxham</v>
      </c>
      <c r="E75" s="26" t="str">
        <f t="shared" si="28"/>
        <v>Lincolnshire</v>
      </c>
      <c r="F75" s="27" t="s">
        <v>664</v>
      </c>
      <c r="G75" s="28" t="s">
        <v>40</v>
      </c>
      <c r="H75" s="29">
        <v>5</v>
      </c>
      <c r="I75" s="20"/>
      <c r="K75" s="31" t="str">
        <f t="shared" si="29"/>
        <v/>
      </c>
      <c r="L75" s="31">
        <f t="shared" si="30"/>
        <v>5</v>
      </c>
      <c r="M75" s="21" t="str">
        <f t="shared" si="31"/>
        <v/>
      </c>
      <c r="N75" s="32" t="str">
        <f t="shared" si="32"/>
        <v/>
      </c>
      <c r="R75" s="32">
        <v>10</v>
      </c>
      <c r="S75" s="32" t="s">
        <v>29</v>
      </c>
      <c r="T75" s="32" t="s">
        <v>2</v>
      </c>
    </row>
    <row r="76" spans="1:20" ht="14.25" customHeight="1" x14ac:dyDescent="0.3">
      <c r="A76" s="33"/>
      <c r="B76" s="24" t="s">
        <v>308</v>
      </c>
      <c r="C76" s="25">
        <v>75</v>
      </c>
      <c r="D76" s="26" t="str">
        <f t="shared" si="27"/>
        <v>Harvey Thomas</v>
      </c>
      <c r="E76" s="26" t="str">
        <f t="shared" si="28"/>
        <v>Suffolk</v>
      </c>
      <c r="F76" s="27" t="s">
        <v>665</v>
      </c>
      <c r="G76" s="28" t="s">
        <v>43</v>
      </c>
      <c r="H76" s="29">
        <v>4</v>
      </c>
      <c r="I76" s="20"/>
      <c r="K76" s="31" t="str">
        <f t="shared" si="29"/>
        <v/>
      </c>
      <c r="L76" s="31" t="str">
        <f t="shared" si="30"/>
        <v/>
      </c>
      <c r="M76" s="21" t="str">
        <f t="shared" si="31"/>
        <v/>
      </c>
      <c r="N76" s="32">
        <f t="shared" si="32"/>
        <v>4</v>
      </c>
      <c r="R76" s="32" t="s">
        <v>38</v>
      </c>
      <c r="S76" s="32" t="s">
        <v>29</v>
      </c>
      <c r="T76" s="32" t="s">
        <v>2</v>
      </c>
    </row>
    <row r="77" spans="1:20" ht="14.25" customHeight="1" x14ac:dyDescent="0.3">
      <c r="A77" s="33"/>
      <c r="B77" s="24" t="s">
        <v>308</v>
      </c>
      <c r="C77" s="25" t="s">
        <v>29</v>
      </c>
      <c r="D77" s="26" t="str">
        <f t="shared" si="27"/>
        <v>.</v>
      </c>
      <c r="E77" s="26" t="str">
        <f t="shared" si="28"/>
        <v>.</v>
      </c>
      <c r="F77" s="27"/>
      <c r="G77" s="28" t="s">
        <v>46</v>
      </c>
      <c r="H77" s="29">
        <v>3</v>
      </c>
      <c r="I77" s="20"/>
      <c r="K77" s="31" t="str">
        <f t="shared" si="29"/>
        <v/>
      </c>
      <c r="L77" s="31" t="str">
        <f t="shared" si="30"/>
        <v/>
      </c>
      <c r="M77" s="21" t="str">
        <f t="shared" si="31"/>
        <v/>
      </c>
      <c r="N77" s="32" t="str">
        <f t="shared" si="32"/>
        <v/>
      </c>
      <c r="R77" s="32">
        <v>47</v>
      </c>
      <c r="S77" s="25" t="s">
        <v>345</v>
      </c>
      <c r="T77" s="32" t="s">
        <v>3</v>
      </c>
    </row>
    <row r="78" spans="1:20" ht="14.25" customHeight="1" x14ac:dyDescent="0.3">
      <c r="A78" s="33"/>
      <c r="B78" s="24" t="s">
        <v>308</v>
      </c>
      <c r="C78" s="25" t="s">
        <v>29</v>
      </c>
      <c r="D78" s="26" t="str">
        <f t="shared" si="27"/>
        <v>.</v>
      </c>
      <c r="E78" s="26" t="str">
        <f t="shared" si="28"/>
        <v>.</v>
      </c>
      <c r="F78" s="27"/>
      <c r="G78" s="28" t="s">
        <v>49</v>
      </c>
      <c r="H78" s="39">
        <v>2</v>
      </c>
      <c r="I78" s="20"/>
      <c r="K78" s="31" t="str">
        <f t="shared" si="29"/>
        <v/>
      </c>
      <c r="L78" s="31" t="str">
        <f t="shared" si="30"/>
        <v/>
      </c>
      <c r="M78" s="21" t="str">
        <f t="shared" si="31"/>
        <v/>
      </c>
      <c r="N78" s="32" t="str">
        <f t="shared" si="32"/>
        <v/>
      </c>
      <c r="R78" s="32">
        <v>48</v>
      </c>
      <c r="S78" s="25" t="s">
        <v>346</v>
      </c>
      <c r="T78" s="32" t="s">
        <v>3</v>
      </c>
    </row>
    <row r="79" spans="1:20" ht="14.25" customHeight="1" x14ac:dyDescent="0.3">
      <c r="A79" s="33"/>
      <c r="B79" s="24" t="s">
        <v>308</v>
      </c>
      <c r="C79" s="25" t="s">
        <v>29</v>
      </c>
      <c r="D79" s="26" t="str">
        <f t="shared" si="27"/>
        <v>.</v>
      </c>
      <c r="E79" s="26" t="str">
        <f t="shared" si="28"/>
        <v>.</v>
      </c>
      <c r="F79" s="27"/>
      <c r="G79" s="28" t="s">
        <v>51</v>
      </c>
      <c r="H79" s="29">
        <v>1</v>
      </c>
      <c r="I79" s="20"/>
      <c r="K79" s="31" t="str">
        <f t="shared" si="29"/>
        <v/>
      </c>
      <c r="L79" s="31" t="str">
        <f t="shared" si="30"/>
        <v/>
      </c>
      <c r="M79" s="21" t="str">
        <f t="shared" si="31"/>
        <v/>
      </c>
      <c r="N79" s="32" t="str">
        <f t="shared" si="32"/>
        <v/>
      </c>
      <c r="R79" s="32" t="s">
        <v>48</v>
      </c>
      <c r="S79" s="25" t="s">
        <v>347</v>
      </c>
      <c r="T79" s="32" t="s">
        <v>3</v>
      </c>
    </row>
    <row r="80" spans="1:20" ht="14.25" customHeight="1" x14ac:dyDescent="0.3">
      <c r="A80" s="33"/>
      <c r="B80" s="24" t="s">
        <v>308</v>
      </c>
      <c r="C80" s="25" t="s">
        <v>29</v>
      </c>
      <c r="D80" s="26" t="str">
        <f t="shared" si="27"/>
        <v>.</v>
      </c>
      <c r="E80" s="26" t="str">
        <f t="shared" si="28"/>
        <v>.</v>
      </c>
      <c r="F80" s="27"/>
      <c r="G80" s="28"/>
      <c r="H80" s="29"/>
      <c r="I80" s="20"/>
      <c r="K80" s="31"/>
      <c r="L80" s="31"/>
      <c r="M80" s="21"/>
      <c r="R80" s="32">
        <v>55</v>
      </c>
      <c r="S80" s="35" t="s">
        <v>348</v>
      </c>
      <c r="T80" s="32" t="s">
        <v>4</v>
      </c>
    </row>
    <row r="81" spans="1:20" ht="14.25" customHeight="1" x14ac:dyDescent="0.3">
      <c r="A81" s="33"/>
      <c r="B81" s="24" t="s">
        <v>308</v>
      </c>
      <c r="C81" s="25">
        <v>48</v>
      </c>
      <c r="D81" s="26" t="str">
        <f t="shared" si="27"/>
        <v>Jacob Conway</v>
      </c>
      <c r="E81" s="26" t="str">
        <f t="shared" si="28"/>
        <v>Lincolnshire</v>
      </c>
      <c r="F81" s="27" t="s">
        <v>666</v>
      </c>
      <c r="G81" s="28"/>
      <c r="H81" s="29"/>
      <c r="I81" s="20"/>
      <c r="K81" s="31"/>
      <c r="L81" s="31"/>
      <c r="M81" s="21"/>
      <c r="R81" s="32">
        <v>56</v>
      </c>
      <c r="S81" s="35" t="s">
        <v>349</v>
      </c>
      <c r="T81" s="32" t="s">
        <v>4</v>
      </c>
    </row>
    <row r="82" spans="1:20" ht="14.25" customHeight="1" x14ac:dyDescent="0.3">
      <c r="A82" s="33"/>
      <c r="B82" s="24" t="s">
        <v>308</v>
      </c>
      <c r="C82" s="25" t="s">
        <v>29</v>
      </c>
      <c r="D82" s="26" t="str">
        <f t="shared" si="27"/>
        <v>.</v>
      </c>
      <c r="E82" s="26" t="str">
        <f t="shared" si="28"/>
        <v>.</v>
      </c>
      <c r="F82" s="27"/>
      <c r="G82" s="28"/>
      <c r="H82" s="29"/>
      <c r="I82" s="20"/>
      <c r="K82" s="31"/>
      <c r="L82" s="31"/>
      <c r="M82" s="21"/>
      <c r="R82" s="32" t="s">
        <v>55</v>
      </c>
      <c r="S82" s="32" t="s">
        <v>29</v>
      </c>
      <c r="T82" s="32" t="s">
        <v>4</v>
      </c>
    </row>
    <row r="83" spans="1:20" ht="14.25" customHeight="1" x14ac:dyDescent="0.3">
      <c r="A83" s="33"/>
      <c r="B83" s="24" t="s">
        <v>308</v>
      </c>
      <c r="C83" s="25" t="s">
        <v>29</v>
      </c>
      <c r="D83" s="26" t="str">
        <f t="shared" si="27"/>
        <v>.</v>
      </c>
      <c r="E83" s="26" t="str">
        <f t="shared" si="28"/>
        <v>.</v>
      </c>
      <c r="F83" s="27"/>
      <c r="G83" s="28"/>
      <c r="H83" s="29"/>
      <c r="I83" s="20"/>
      <c r="K83" s="31"/>
      <c r="L83" s="31"/>
      <c r="M83" s="21"/>
      <c r="R83" s="32">
        <v>75</v>
      </c>
      <c r="S83" s="32" t="s">
        <v>539</v>
      </c>
      <c r="T83" s="32" t="s">
        <v>5</v>
      </c>
    </row>
    <row r="84" spans="1:20" ht="14.25" customHeight="1" x14ac:dyDescent="0.3">
      <c r="A84" s="33"/>
      <c r="B84" s="24"/>
      <c r="C84" s="26"/>
      <c r="D84" s="26"/>
      <c r="E84" s="26"/>
      <c r="F84" s="27"/>
      <c r="G84" s="28"/>
      <c r="H84" s="29"/>
      <c r="I84" s="20"/>
      <c r="K84" s="31"/>
      <c r="L84" s="31"/>
      <c r="M84" s="21"/>
      <c r="R84" s="32">
        <v>76</v>
      </c>
      <c r="S84" s="32" t="s">
        <v>29</v>
      </c>
      <c r="T84" s="32" t="s">
        <v>5</v>
      </c>
    </row>
    <row r="85" spans="1:20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K85" s="31"/>
      <c r="L85" s="31"/>
      <c r="M85" s="21"/>
      <c r="R85" s="32" t="s">
        <v>58</v>
      </c>
      <c r="S85" s="32" t="s">
        <v>29</v>
      </c>
      <c r="T85" s="32" t="s">
        <v>5</v>
      </c>
    </row>
    <row r="86" spans="1:20" ht="14.25" customHeight="1" x14ac:dyDescent="0.3">
      <c r="A86" s="33" t="s">
        <v>265</v>
      </c>
      <c r="B86" s="24" t="s">
        <v>308</v>
      </c>
      <c r="C86" s="25" t="s">
        <v>29</v>
      </c>
      <c r="D86" s="26" t="str">
        <f t="shared" ref="D86:D97" si="33">VLOOKUP(C86,$R$88:$T$100,2,FALSE)</f>
        <v>.</v>
      </c>
      <c r="E86" s="26" t="str">
        <f t="shared" ref="E86:E97" si="34">VLOOKUP(C86,$R$88:$T$100,3,FALSE)</f>
        <v>.</v>
      </c>
      <c r="F86" s="27"/>
      <c r="G86" s="28" t="s">
        <v>30</v>
      </c>
      <c r="H86" s="29">
        <v>8</v>
      </c>
      <c r="I86" s="20"/>
      <c r="K86" s="31" t="str">
        <f t="shared" ref="K86:K93" si="35">IF($E86="","",IF(LEFT($E86,1)=$K$1,$H86,""))</f>
        <v/>
      </c>
      <c r="L86" s="31" t="str">
        <f t="shared" ref="L86:L93" si="36">IF($E86="","",IF(LEFT($E86,1)=$L$1,$H86,""))</f>
        <v/>
      </c>
      <c r="M86" s="21" t="str">
        <f t="shared" ref="M86:M93" si="37">IF($E86="","",IF(LEFT($E86,1)=$M$1,$H86,""))</f>
        <v/>
      </c>
      <c r="N86" s="32" t="str">
        <f t="shared" ref="N86:N93" si="38">IF($E86="","",IF(LEFT($E86,1)=$N$1,$H86,""))</f>
        <v/>
      </c>
      <c r="R86" s="32" t="s">
        <v>29</v>
      </c>
      <c r="S86" s="32" t="s">
        <v>29</v>
      </c>
      <c r="T86" s="32" t="s">
        <v>29</v>
      </c>
    </row>
    <row r="87" spans="1:20" ht="14.25" customHeight="1" x14ac:dyDescent="0.3">
      <c r="A87" s="33"/>
      <c r="B87" s="24" t="s">
        <v>308</v>
      </c>
      <c r="C87" s="25" t="s">
        <v>29</v>
      </c>
      <c r="D87" s="26" t="str">
        <f t="shared" si="33"/>
        <v>.</v>
      </c>
      <c r="E87" s="26" t="str">
        <f t="shared" si="34"/>
        <v>.</v>
      </c>
      <c r="F87" s="27"/>
      <c r="G87" s="28" t="s">
        <v>34</v>
      </c>
      <c r="H87" s="29">
        <v>7</v>
      </c>
      <c r="I87" s="20"/>
      <c r="K87" s="31" t="str">
        <f t="shared" si="35"/>
        <v/>
      </c>
      <c r="L87" s="31" t="str">
        <f t="shared" si="36"/>
        <v/>
      </c>
      <c r="M87" s="21" t="str">
        <f t="shared" si="37"/>
        <v/>
      </c>
      <c r="N87" s="32" t="str">
        <f t="shared" si="38"/>
        <v/>
      </c>
    </row>
    <row r="88" spans="1:20" ht="14.25" customHeight="1" x14ac:dyDescent="0.3">
      <c r="A88" s="33"/>
      <c r="B88" s="24" t="s">
        <v>308</v>
      </c>
      <c r="C88" s="25" t="s">
        <v>29</v>
      </c>
      <c r="D88" s="26" t="str">
        <f t="shared" si="33"/>
        <v>.</v>
      </c>
      <c r="E88" s="26" t="str">
        <f t="shared" si="34"/>
        <v>.</v>
      </c>
      <c r="F88" s="27"/>
      <c r="G88" s="28" t="s">
        <v>36</v>
      </c>
      <c r="H88" s="29">
        <v>6</v>
      </c>
      <c r="I88" s="20"/>
      <c r="K88" s="31" t="str">
        <f t="shared" si="35"/>
        <v/>
      </c>
      <c r="L88" s="31" t="str">
        <f t="shared" si="36"/>
        <v/>
      </c>
      <c r="M88" s="21" t="str">
        <f t="shared" si="37"/>
        <v/>
      </c>
      <c r="N88" s="32" t="str">
        <f t="shared" si="38"/>
        <v/>
      </c>
      <c r="R88" s="32">
        <v>9</v>
      </c>
      <c r="S88" s="32" t="s">
        <v>29</v>
      </c>
      <c r="T88" s="32" t="s">
        <v>2</v>
      </c>
    </row>
    <row r="89" spans="1:20" ht="14.25" customHeight="1" x14ac:dyDescent="0.3">
      <c r="A89" s="33"/>
      <c r="B89" s="24" t="s">
        <v>308</v>
      </c>
      <c r="C89" s="25" t="s">
        <v>29</v>
      </c>
      <c r="D89" s="26" t="str">
        <f t="shared" si="33"/>
        <v>.</v>
      </c>
      <c r="E89" s="26" t="str">
        <f t="shared" si="34"/>
        <v>.</v>
      </c>
      <c r="F89" s="27"/>
      <c r="G89" s="28" t="s">
        <v>40</v>
      </c>
      <c r="H89" s="29">
        <v>5</v>
      </c>
      <c r="I89" s="20"/>
      <c r="K89" s="31" t="str">
        <f t="shared" si="35"/>
        <v/>
      </c>
      <c r="L89" s="31" t="str">
        <f t="shared" si="36"/>
        <v/>
      </c>
      <c r="M89" s="21" t="str">
        <f t="shared" si="37"/>
        <v/>
      </c>
      <c r="N89" s="32" t="str">
        <f t="shared" si="38"/>
        <v/>
      </c>
      <c r="R89" s="32">
        <v>10</v>
      </c>
      <c r="S89" s="32" t="s">
        <v>29</v>
      </c>
      <c r="T89" s="32" t="s">
        <v>2</v>
      </c>
    </row>
    <row r="90" spans="1:20" ht="14.25" customHeight="1" x14ac:dyDescent="0.3">
      <c r="A90" s="33"/>
      <c r="B90" s="24" t="s">
        <v>308</v>
      </c>
      <c r="C90" s="25" t="s">
        <v>29</v>
      </c>
      <c r="D90" s="26" t="str">
        <f t="shared" si="33"/>
        <v>.</v>
      </c>
      <c r="E90" s="26" t="str">
        <f t="shared" si="34"/>
        <v>.</v>
      </c>
      <c r="F90" s="27"/>
      <c r="G90" s="28" t="s">
        <v>43</v>
      </c>
      <c r="H90" s="29">
        <v>4</v>
      </c>
      <c r="I90" s="20"/>
      <c r="K90" s="31" t="str">
        <f t="shared" si="35"/>
        <v/>
      </c>
      <c r="L90" s="31" t="str">
        <f t="shared" si="36"/>
        <v/>
      </c>
      <c r="M90" s="21" t="str">
        <f t="shared" si="37"/>
        <v/>
      </c>
      <c r="N90" s="32" t="str">
        <f t="shared" si="38"/>
        <v/>
      </c>
      <c r="R90" s="32" t="s">
        <v>38</v>
      </c>
      <c r="S90" s="32" t="s">
        <v>29</v>
      </c>
      <c r="T90" s="32" t="s">
        <v>2</v>
      </c>
    </row>
    <row r="91" spans="1:20" ht="14.25" customHeight="1" x14ac:dyDescent="0.3">
      <c r="A91" s="33"/>
      <c r="B91" s="24" t="s">
        <v>308</v>
      </c>
      <c r="C91" s="25" t="s">
        <v>29</v>
      </c>
      <c r="D91" s="26" t="str">
        <f t="shared" si="33"/>
        <v>.</v>
      </c>
      <c r="E91" s="26" t="str">
        <f t="shared" si="34"/>
        <v>.</v>
      </c>
      <c r="F91" s="27"/>
      <c r="G91" s="28" t="s">
        <v>46</v>
      </c>
      <c r="H91" s="29">
        <v>3</v>
      </c>
      <c r="I91" s="20"/>
      <c r="K91" s="31" t="str">
        <f t="shared" si="35"/>
        <v/>
      </c>
      <c r="L91" s="31" t="str">
        <f t="shared" si="36"/>
        <v/>
      </c>
      <c r="M91" s="21" t="str">
        <f t="shared" si="37"/>
        <v/>
      </c>
      <c r="N91" s="32" t="str">
        <f t="shared" si="38"/>
        <v/>
      </c>
      <c r="R91" s="32">
        <v>47</v>
      </c>
      <c r="S91" s="32" t="s">
        <v>29</v>
      </c>
      <c r="T91" s="32" t="s">
        <v>3</v>
      </c>
    </row>
    <row r="92" spans="1:20" ht="14.25" customHeight="1" x14ac:dyDescent="0.3">
      <c r="A92" s="33"/>
      <c r="B92" s="24" t="s">
        <v>308</v>
      </c>
      <c r="C92" s="25" t="s">
        <v>29</v>
      </c>
      <c r="D92" s="26" t="str">
        <f t="shared" si="33"/>
        <v>.</v>
      </c>
      <c r="E92" s="26" t="str">
        <f t="shared" si="34"/>
        <v>.</v>
      </c>
      <c r="F92" s="27"/>
      <c r="G92" s="28" t="s">
        <v>49</v>
      </c>
      <c r="H92" s="39">
        <v>2</v>
      </c>
      <c r="I92" s="20"/>
      <c r="K92" s="31" t="str">
        <f t="shared" si="35"/>
        <v/>
      </c>
      <c r="L92" s="31" t="str">
        <f t="shared" si="36"/>
        <v/>
      </c>
      <c r="M92" s="21" t="str">
        <f t="shared" si="37"/>
        <v/>
      </c>
      <c r="N92" s="32" t="str">
        <f t="shared" si="38"/>
        <v/>
      </c>
      <c r="R92" s="32">
        <v>48</v>
      </c>
      <c r="S92" s="32" t="s">
        <v>29</v>
      </c>
      <c r="T92" s="32" t="s">
        <v>3</v>
      </c>
    </row>
    <row r="93" spans="1:20" ht="14.25" customHeight="1" x14ac:dyDescent="0.3">
      <c r="A93" s="33"/>
      <c r="B93" s="24" t="s">
        <v>308</v>
      </c>
      <c r="C93" s="25" t="s">
        <v>29</v>
      </c>
      <c r="D93" s="26" t="str">
        <f t="shared" si="33"/>
        <v>.</v>
      </c>
      <c r="E93" s="26" t="str">
        <f t="shared" si="34"/>
        <v>.</v>
      </c>
      <c r="F93" s="27"/>
      <c r="G93" s="28" t="s">
        <v>51</v>
      </c>
      <c r="H93" s="29">
        <v>1</v>
      </c>
      <c r="I93" s="20"/>
      <c r="K93" s="31" t="str">
        <f t="shared" si="35"/>
        <v/>
      </c>
      <c r="L93" s="31" t="str">
        <f t="shared" si="36"/>
        <v/>
      </c>
      <c r="M93" s="21" t="str">
        <f t="shared" si="37"/>
        <v/>
      </c>
      <c r="N93" s="32" t="str">
        <f t="shared" si="38"/>
        <v/>
      </c>
      <c r="R93" s="32" t="s">
        <v>48</v>
      </c>
      <c r="S93" s="32" t="s">
        <v>29</v>
      </c>
      <c r="T93" s="32" t="s">
        <v>3</v>
      </c>
    </row>
    <row r="94" spans="1:20" ht="14.25" customHeight="1" x14ac:dyDescent="0.3">
      <c r="A94" s="33"/>
      <c r="B94" s="24" t="s">
        <v>308</v>
      </c>
      <c r="C94" s="25" t="s">
        <v>29</v>
      </c>
      <c r="D94" s="26" t="str">
        <f t="shared" si="33"/>
        <v>.</v>
      </c>
      <c r="E94" s="26" t="str">
        <f t="shared" si="34"/>
        <v>.</v>
      </c>
      <c r="F94" s="27"/>
      <c r="G94" s="28"/>
      <c r="H94" s="29"/>
      <c r="I94" s="20"/>
      <c r="K94" s="31"/>
      <c r="L94" s="31"/>
      <c r="M94" s="21"/>
      <c r="R94" s="32">
        <v>55</v>
      </c>
      <c r="S94" s="32" t="s">
        <v>29</v>
      </c>
      <c r="T94" s="32" t="s">
        <v>4</v>
      </c>
    </row>
    <row r="95" spans="1:20" ht="14.25" customHeight="1" x14ac:dyDescent="0.3">
      <c r="A95" s="33"/>
      <c r="B95" s="24" t="s">
        <v>308</v>
      </c>
      <c r="C95" s="25" t="s">
        <v>29</v>
      </c>
      <c r="D95" s="26" t="str">
        <f t="shared" si="33"/>
        <v>.</v>
      </c>
      <c r="E95" s="26" t="str">
        <f t="shared" si="34"/>
        <v>.</v>
      </c>
      <c r="F95" s="27"/>
      <c r="G95" s="28"/>
      <c r="H95" s="29"/>
      <c r="I95" s="20"/>
      <c r="K95" s="31"/>
      <c r="L95" s="31"/>
      <c r="M95" s="21"/>
      <c r="R95" s="32">
        <v>56</v>
      </c>
      <c r="S95" s="32" t="s">
        <v>29</v>
      </c>
      <c r="T95" s="32" t="s">
        <v>4</v>
      </c>
    </row>
    <row r="96" spans="1:20" ht="14.25" customHeight="1" x14ac:dyDescent="0.3">
      <c r="A96" s="33"/>
      <c r="B96" s="24" t="s">
        <v>308</v>
      </c>
      <c r="C96" s="25" t="s">
        <v>29</v>
      </c>
      <c r="D96" s="26" t="str">
        <f t="shared" si="33"/>
        <v>.</v>
      </c>
      <c r="E96" s="26" t="str">
        <f t="shared" si="34"/>
        <v>.</v>
      </c>
      <c r="F96" s="27"/>
      <c r="G96" s="28"/>
      <c r="H96" s="29"/>
      <c r="I96" s="20"/>
      <c r="K96" s="31"/>
      <c r="L96" s="31"/>
      <c r="M96" s="21"/>
      <c r="R96" s="32" t="s">
        <v>55</v>
      </c>
      <c r="S96" s="32" t="s">
        <v>29</v>
      </c>
      <c r="T96" s="32" t="s">
        <v>4</v>
      </c>
    </row>
    <row r="97" spans="1:20" ht="14.25" customHeight="1" x14ac:dyDescent="0.3">
      <c r="A97" s="33"/>
      <c r="B97" s="24" t="s">
        <v>308</v>
      </c>
      <c r="C97" s="25" t="s">
        <v>29</v>
      </c>
      <c r="D97" s="26" t="str">
        <f t="shared" si="33"/>
        <v>.</v>
      </c>
      <c r="E97" s="26" t="str">
        <f t="shared" si="34"/>
        <v>.</v>
      </c>
      <c r="F97" s="27"/>
      <c r="G97" s="28"/>
      <c r="H97" s="29"/>
      <c r="I97" s="20"/>
      <c r="K97" s="31"/>
      <c r="L97" s="31"/>
      <c r="M97" s="21"/>
      <c r="R97" s="32">
        <v>75</v>
      </c>
      <c r="S97" s="32" t="s">
        <v>29</v>
      </c>
      <c r="T97" s="32" t="s">
        <v>5</v>
      </c>
    </row>
    <row r="98" spans="1:20" ht="14.25" customHeight="1" x14ac:dyDescent="0.3">
      <c r="A98" s="33"/>
      <c r="B98" s="24"/>
      <c r="C98" s="26"/>
      <c r="D98" s="26"/>
      <c r="E98" s="26"/>
      <c r="F98" s="27"/>
      <c r="G98" s="28"/>
      <c r="H98" s="29"/>
      <c r="I98" s="20"/>
      <c r="K98" s="31"/>
      <c r="L98" s="31"/>
      <c r="M98" s="21"/>
      <c r="R98" s="32">
        <v>76</v>
      </c>
      <c r="S98" s="32" t="s">
        <v>29</v>
      </c>
      <c r="T98" s="32" t="s">
        <v>5</v>
      </c>
    </row>
    <row r="99" spans="1:20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K99" s="31"/>
      <c r="L99" s="31"/>
      <c r="M99" s="21"/>
      <c r="R99" s="32" t="s">
        <v>58</v>
      </c>
      <c r="S99" s="32" t="s">
        <v>29</v>
      </c>
      <c r="T99" s="32" t="s">
        <v>5</v>
      </c>
    </row>
    <row r="100" spans="1:20" ht="14.25" customHeight="1" x14ac:dyDescent="0.3">
      <c r="A100" s="23" t="s">
        <v>263</v>
      </c>
      <c r="B100" s="24" t="s">
        <v>308</v>
      </c>
      <c r="C100" s="25" t="s">
        <v>29</v>
      </c>
      <c r="D100" s="26">
        <f t="shared" ref="D100:D111" si="39">VLOOKUP(C100,$R$102:$T$114,2,FALSE)</f>
        <v>0</v>
      </c>
      <c r="E100" s="26" t="str">
        <f t="shared" ref="E100:E111" si="40">VLOOKUP(C100,$R$102:$T$114,3,FALSE)</f>
        <v>.</v>
      </c>
      <c r="F100" s="27"/>
      <c r="G100" s="28" t="s">
        <v>30</v>
      </c>
      <c r="H100" s="29">
        <v>8</v>
      </c>
      <c r="I100" s="20"/>
      <c r="K100" s="31" t="str">
        <f t="shared" ref="K100:K107" si="41">IF($E100="","",IF(LEFT($E100,1)=$K$1,$H100,""))</f>
        <v/>
      </c>
      <c r="L100" s="31" t="str">
        <f t="shared" ref="L100:L107" si="42">IF($E100="","",IF(LEFT($E100,1)=$L$1,$H100,""))</f>
        <v/>
      </c>
      <c r="M100" s="21" t="str">
        <f t="shared" ref="M100:M107" si="43">IF($E100="","",IF(LEFT($E100,1)=$M$1,$H100,""))</f>
        <v/>
      </c>
      <c r="N100" s="32" t="str">
        <f t="shared" ref="N100:N107" si="44">IF($E100="","",IF(LEFT($E100,1)=$N$1,$H100,""))</f>
        <v/>
      </c>
      <c r="R100" s="32" t="s">
        <v>29</v>
      </c>
      <c r="S100" s="32" t="s">
        <v>29</v>
      </c>
      <c r="T100" s="32" t="s">
        <v>29</v>
      </c>
    </row>
    <row r="101" spans="1:20" ht="14.25" customHeight="1" x14ac:dyDescent="0.3">
      <c r="A101" s="38" t="s">
        <v>33</v>
      </c>
      <c r="B101" s="24" t="s">
        <v>308</v>
      </c>
      <c r="C101" s="25" t="s">
        <v>29</v>
      </c>
      <c r="D101" s="26">
        <f t="shared" si="39"/>
        <v>0</v>
      </c>
      <c r="E101" s="26" t="str">
        <f t="shared" si="40"/>
        <v>.</v>
      </c>
      <c r="F101" s="27"/>
      <c r="G101" s="28" t="s">
        <v>34</v>
      </c>
      <c r="H101" s="29">
        <v>7</v>
      </c>
      <c r="I101" s="20"/>
      <c r="K101" s="31" t="str">
        <f t="shared" si="41"/>
        <v/>
      </c>
      <c r="L101" s="31" t="str">
        <f t="shared" si="42"/>
        <v/>
      </c>
      <c r="M101" s="21" t="str">
        <f t="shared" si="43"/>
        <v/>
      </c>
      <c r="N101" s="32" t="str">
        <f t="shared" si="44"/>
        <v/>
      </c>
    </row>
    <row r="102" spans="1:20" ht="14.25" customHeight="1" x14ac:dyDescent="0.3">
      <c r="A102" s="33"/>
      <c r="B102" s="24" t="s">
        <v>308</v>
      </c>
      <c r="C102" s="25" t="s">
        <v>29</v>
      </c>
      <c r="D102" s="26">
        <f t="shared" si="39"/>
        <v>0</v>
      </c>
      <c r="E102" s="26" t="str">
        <f t="shared" si="40"/>
        <v>.</v>
      </c>
      <c r="F102" s="27"/>
      <c r="G102" s="28" t="s">
        <v>36</v>
      </c>
      <c r="H102" s="29">
        <v>6</v>
      </c>
      <c r="I102" s="20"/>
      <c r="K102" s="31" t="str">
        <f t="shared" si="41"/>
        <v/>
      </c>
      <c r="L102" s="31" t="str">
        <f t="shared" si="42"/>
        <v/>
      </c>
      <c r="M102" s="21" t="str">
        <f t="shared" si="43"/>
        <v/>
      </c>
      <c r="N102" s="32" t="str">
        <f t="shared" si="44"/>
        <v/>
      </c>
      <c r="R102" s="32">
        <v>9</v>
      </c>
      <c r="S102" s="32" t="s">
        <v>29</v>
      </c>
      <c r="T102" s="32" t="s">
        <v>2</v>
      </c>
    </row>
    <row r="103" spans="1:20" ht="14.25" customHeight="1" x14ac:dyDescent="0.3">
      <c r="A103" s="33"/>
      <c r="B103" s="24" t="s">
        <v>308</v>
      </c>
      <c r="C103" s="25" t="s">
        <v>29</v>
      </c>
      <c r="D103" s="26">
        <f t="shared" si="39"/>
        <v>0</v>
      </c>
      <c r="E103" s="26" t="str">
        <f t="shared" si="40"/>
        <v>.</v>
      </c>
      <c r="F103" s="27"/>
      <c r="G103" s="28" t="s">
        <v>40</v>
      </c>
      <c r="H103" s="29">
        <v>5</v>
      </c>
      <c r="I103" s="20"/>
      <c r="K103" s="31" t="str">
        <f t="shared" si="41"/>
        <v/>
      </c>
      <c r="L103" s="31" t="str">
        <f t="shared" si="42"/>
        <v/>
      </c>
      <c r="M103" s="21" t="str">
        <f t="shared" si="43"/>
        <v/>
      </c>
      <c r="N103" s="32" t="str">
        <f t="shared" si="44"/>
        <v/>
      </c>
      <c r="R103" s="32">
        <v>10</v>
      </c>
      <c r="S103" s="32" t="s">
        <v>29</v>
      </c>
      <c r="T103" s="32" t="s">
        <v>2</v>
      </c>
    </row>
    <row r="104" spans="1:20" ht="14.25" customHeight="1" x14ac:dyDescent="0.3">
      <c r="A104" s="33"/>
      <c r="B104" s="24" t="s">
        <v>308</v>
      </c>
      <c r="C104" s="25" t="s">
        <v>29</v>
      </c>
      <c r="D104" s="26">
        <f t="shared" si="39"/>
        <v>0</v>
      </c>
      <c r="E104" s="26" t="str">
        <f t="shared" si="40"/>
        <v>.</v>
      </c>
      <c r="F104" s="27"/>
      <c r="G104" s="28" t="s">
        <v>43</v>
      </c>
      <c r="H104" s="29">
        <v>4</v>
      </c>
      <c r="I104" s="20"/>
      <c r="K104" s="31" t="str">
        <f t="shared" si="41"/>
        <v/>
      </c>
      <c r="L104" s="31" t="str">
        <f t="shared" si="42"/>
        <v/>
      </c>
      <c r="M104" s="21" t="str">
        <f t="shared" si="43"/>
        <v/>
      </c>
      <c r="N104" s="32" t="str">
        <f t="shared" si="44"/>
        <v/>
      </c>
      <c r="R104" s="32" t="s">
        <v>38</v>
      </c>
      <c r="S104" s="32" t="s">
        <v>29</v>
      </c>
      <c r="T104" s="32" t="s">
        <v>2</v>
      </c>
    </row>
    <row r="105" spans="1:20" ht="14.25" customHeight="1" x14ac:dyDescent="0.3">
      <c r="A105" s="33"/>
      <c r="B105" s="24" t="s">
        <v>308</v>
      </c>
      <c r="C105" s="25" t="s">
        <v>29</v>
      </c>
      <c r="D105" s="26">
        <f t="shared" si="39"/>
        <v>0</v>
      </c>
      <c r="E105" s="26" t="str">
        <f t="shared" si="40"/>
        <v>.</v>
      </c>
      <c r="F105" s="27"/>
      <c r="G105" s="28" t="s">
        <v>46</v>
      </c>
      <c r="H105" s="29">
        <v>3</v>
      </c>
      <c r="I105" s="20"/>
      <c r="K105" s="31" t="str">
        <f t="shared" si="41"/>
        <v/>
      </c>
      <c r="L105" s="31" t="str">
        <f t="shared" si="42"/>
        <v/>
      </c>
      <c r="M105" s="21" t="str">
        <f t="shared" si="43"/>
        <v/>
      </c>
      <c r="N105" s="32" t="str">
        <f t="shared" si="44"/>
        <v/>
      </c>
      <c r="R105" s="32">
        <v>47</v>
      </c>
      <c r="S105" s="32" t="s">
        <v>29</v>
      </c>
      <c r="T105" s="32" t="s">
        <v>3</v>
      </c>
    </row>
    <row r="106" spans="1:20" ht="14.25" customHeight="1" x14ac:dyDescent="0.3">
      <c r="A106" s="33"/>
      <c r="B106" s="24" t="s">
        <v>308</v>
      </c>
      <c r="C106" s="25" t="s">
        <v>29</v>
      </c>
      <c r="D106" s="26">
        <f t="shared" si="39"/>
        <v>0</v>
      </c>
      <c r="E106" s="26" t="str">
        <f t="shared" si="40"/>
        <v>.</v>
      </c>
      <c r="F106" s="27"/>
      <c r="G106" s="28" t="s">
        <v>49</v>
      </c>
      <c r="H106" s="29">
        <v>2</v>
      </c>
      <c r="I106" s="20"/>
      <c r="K106" s="31" t="str">
        <f t="shared" si="41"/>
        <v/>
      </c>
      <c r="L106" s="31" t="str">
        <f t="shared" si="42"/>
        <v/>
      </c>
      <c r="M106" s="21" t="str">
        <f t="shared" si="43"/>
        <v/>
      </c>
      <c r="N106" s="32" t="str">
        <f t="shared" si="44"/>
        <v/>
      </c>
      <c r="R106" s="32">
        <v>48</v>
      </c>
      <c r="S106" s="32" t="s">
        <v>29</v>
      </c>
      <c r="T106" s="32" t="s">
        <v>3</v>
      </c>
    </row>
    <row r="107" spans="1:20" ht="14.25" customHeight="1" x14ac:dyDescent="0.3">
      <c r="A107" s="33"/>
      <c r="B107" s="24" t="s">
        <v>308</v>
      </c>
      <c r="C107" s="25" t="s">
        <v>29</v>
      </c>
      <c r="D107" s="26">
        <f t="shared" si="39"/>
        <v>0</v>
      </c>
      <c r="E107" s="26" t="str">
        <f t="shared" si="40"/>
        <v>.</v>
      </c>
      <c r="F107" s="27"/>
      <c r="G107" s="28" t="s">
        <v>51</v>
      </c>
      <c r="H107" s="29">
        <v>1</v>
      </c>
      <c r="I107" s="20"/>
      <c r="K107" s="31" t="str">
        <f t="shared" si="41"/>
        <v/>
      </c>
      <c r="L107" s="31" t="str">
        <f t="shared" si="42"/>
        <v/>
      </c>
      <c r="M107" s="21" t="str">
        <f t="shared" si="43"/>
        <v/>
      </c>
      <c r="N107" s="32" t="str">
        <f t="shared" si="44"/>
        <v/>
      </c>
      <c r="R107" s="32" t="s">
        <v>48</v>
      </c>
      <c r="S107" s="32" t="s">
        <v>29</v>
      </c>
      <c r="T107" s="32" t="s">
        <v>3</v>
      </c>
    </row>
    <row r="108" spans="1:20" ht="14.25" customHeight="1" x14ac:dyDescent="0.3">
      <c r="A108" s="33"/>
      <c r="B108" s="24" t="s">
        <v>308</v>
      </c>
      <c r="C108" s="25" t="s">
        <v>29</v>
      </c>
      <c r="D108" s="26">
        <f t="shared" si="39"/>
        <v>0</v>
      </c>
      <c r="E108" s="26" t="str">
        <f t="shared" si="40"/>
        <v>.</v>
      </c>
      <c r="F108" s="27"/>
      <c r="G108" s="28"/>
      <c r="H108" s="29"/>
      <c r="I108" s="20"/>
      <c r="K108" s="31"/>
      <c r="L108" s="31"/>
      <c r="M108" s="21"/>
      <c r="R108" s="32">
        <v>55</v>
      </c>
      <c r="S108" s="32" t="s">
        <v>29</v>
      </c>
      <c r="T108" s="32" t="s">
        <v>4</v>
      </c>
    </row>
    <row r="109" spans="1:20" ht="14.25" customHeight="1" x14ac:dyDescent="0.3">
      <c r="A109" s="33"/>
      <c r="B109" s="24" t="s">
        <v>308</v>
      </c>
      <c r="C109" s="25" t="s">
        <v>29</v>
      </c>
      <c r="D109" s="26">
        <f t="shared" si="39"/>
        <v>0</v>
      </c>
      <c r="E109" s="26" t="str">
        <f t="shared" si="40"/>
        <v>.</v>
      </c>
      <c r="F109" s="27"/>
      <c r="G109" s="28"/>
      <c r="H109" s="29"/>
      <c r="I109" s="20"/>
      <c r="K109" s="31"/>
      <c r="L109" s="31"/>
      <c r="M109" s="21"/>
      <c r="R109" s="32">
        <v>56</v>
      </c>
      <c r="S109" s="32" t="s">
        <v>29</v>
      </c>
      <c r="T109" s="32" t="s">
        <v>4</v>
      </c>
    </row>
    <row r="110" spans="1:20" ht="14.25" customHeight="1" x14ac:dyDescent="0.3">
      <c r="A110" s="33"/>
      <c r="B110" s="24" t="s">
        <v>308</v>
      </c>
      <c r="C110" s="25" t="s">
        <v>29</v>
      </c>
      <c r="D110" s="26">
        <f t="shared" si="39"/>
        <v>0</v>
      </c>
      <c r="E110" s="26" t="str">
        <f t="shared" si="40"/>
        <v>.</v>
      </c>
      <c r="F110" s="27"/>
      <c r="G110" s="28"/>
      <c r="H110" s="29"/>
      <c r="I110" s="20"/>
      <c r="K110" s="31"/>
      <c r="L110" s="31"/>
      <c r="M110" s="21"/>
      <c r="R110" s="32" t="s">
        <v>55</v>
      </c>
      <c r="S110" s="32" t="s">
        <v>29</v>
      </c>
      <c r="T110" s="32" t="s">
        <v>4</v>
      </c>
    </row>
    <row r="111" spans="1:20" ht="14.25" customHeight="1" x14ac:dyDescent="0.3">
      <c r="A111" s="33"/>
      <c r="B111" s="24" t="s">
        <v>308</v>
      </c>
      <c r="C111" s="25" t="s">
        <v>29</v>
      </c>
      <c r="D111" s="26">
        <f t="shared" si="39"/>
        <v>0</v>
      </c>
      <c r="E111" s="26" t="str">
        <f t="shared" si="40"/>
        <v>.</v>
      </c>
      <c r="F111" s="27"/>
      <c r="G111" s="28"/>
      <c r="H111" s="29"/>
      <c r="I111" s="20"/>
      <c r="K111" s="31"/>
      <c r="L111" s="31"/>
      <c r="M111" s="21"/>
      <c r="R111" s="32">
        <v>75</v>
      </c>
      <c r="S111" s="32" t="s">
        <v>29</v>
      </c>
      <c r="T111" s="32" t="s">
        <v>5</v>
      </c>
    </row>
    <row r="112" spans="1:20" ht="14.25" customHeight="1" x14ac:dyDescent="0.3">
      <c r="A112" s="33"/>
      <c r="B112" s="24"/>
      <c r="C112" s="26"/>
      <c r="D112" s="26"/>
      <c r="E112" s="26"/>
      <c r="F112" s="27"/>
      <c r="G112" s="28"/>
      <c r="H112" s="29"/>
      <c r="I112" s="20"/>
      <c r="K112" s="31"/>
      <c r="L112" s="31"/>
      <c r="M112" s="21"/>
      <c r="R112" s="32">
        <v>76</v>
      </c>
      <c r="S112" s="32" t="s">
        <v>29</v>
      </c>
      <c r="T112" s="32" t="s">
        <v>5</v>
      </c>
    </row>
    <row r="113" spans="1:20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K113" s="31"/>
      <c r="L113" s="31"/>
      <c r="M113" s="21"/>
      <c r="R113" s="32" t="s">
        <v>58</v>
      </c>
      <c r="S113" s="32" t="s">
        <v>29</v>
      </c>
      <c r="T113" s="32" t="s">
        <v>5</v>
      </c>
    </row>
    <row r="114" spans="1:20" ht="14.25" customHeight="1" x14ac:dyDescent="0.3">
      <c r="A114" s="33" t="s">
        <v>350</v>
      </c>
      <c r="B114" s="24" t="s">
        <v>308</v>
      </c>
      <c r="C114" s="25" t="s">
        <v>29</v>
      </c>
      <c r="D114" s="26" t="str">
        <f t="shared" ref="D114:D125" si="45">VLOOKUP(C114,$R$116:$T$128,2,FALSE)</f>
        <v>.</v>
      </c>
      <c r="E114" s="26" t="str">
        <f t="shared" ref="E114:E125" si="46">VLOOKUP(C114,$R$116:$T$128,3,FALSE)</f>
        <v>.</v>
      </c>
      <c r="F114" s="27"/>
      <c r="G114" s="28" t="s">
        <v>30</v>
      </c>
      <c r="H114" s="29">
        <v>8</v>
      </c>
      <c r="I114" s="20"/>
      <c r="K114" s="31" t="str">
        <f t="shared" ref="K114:K121" si="47">IF($E114="","",IF(LEFT($E114,1)=$K$1,$H114,""))</f>
        <v/>
      </c>
      <c r="L114" s="31" t="str">
        <f t="shared" ref="L114:L121" si="48">IF($E114="","",IF(LEFT($E114,1)=$L$1,$H114,""))</f>
        <v/>
      </c>
      <c r="M114" s="21" t="str">
        <f t="shared" ref="M114:M121" si="49">IF($E114="","",IF(LEFT($E114,1)=$M$1,$H114,""))</f>
        <v/>
      </c>
      <c r="N114" s="32" t="str">
        <f t="shared" ref="N114:N121" si="50">IF($E114="","",IF(LEFT($E114,1)=$N$1,$H114,""))</f>
        <v/>
      </c>
      <c r="R114" s="32" t="s">
        <v>29</v>
      </c>
      <c r="T114" s="32" t="s">
        <v>29</v>
      </c>
    </row>
    <row r="115" spans="1:20" ht="14.25" customHeight="1" x14ac:dyDescent="0.3">
      <c r="A115" s="33"/>
      <c r="B115" s="24" t="s">
        <v>308</v>
      </c>
      <c r="C115" s="25" t="s">
        <v>29</v>
      </c>
      <c r="D115" s="26" t="str">
        <f t="shared" si="45"/>
        <v>.</v>
      </c>
      <c r="E115" s="26" t="str">
        <f t="shared" si="46"/>
        <v>.</v>
      </c>
      <c r="F115" s="27"/>
      <c r="G115" s="28" t="s">
        <v>34</v>
      </c>
      <c r="H115" s="29">
        <v>7</v>
      </c>
      <c r="I115" s="20"/>
      <c r="K115" s="31" t="str">
        <f t="shared" si="47"/>
        <v/>
      </c>
      <c r="L115" s="31" t="str">
        <f t="shared" si="48"/>
        <v/>
      </c>
      <c r="M115" s="21" t="str">
        <f t="shared" si="49"/>
        <v/>
      </c>
      <c r="N115" s="32" t="str">
        <f t="shared" si="50"/>
        <v/>
      </c>
      <c r="S115" s="25"/>
    </row>
    <row r="116" spans="1:20" ht="14.25" customHeight="1" x14ac:dyDescent="0.3">
      <c r="A116" s="33"/>
      <c r="B116" s="24" t="s">
        <v>308</v>
      </c>
      <c r="C116" s="25" t="s">
        <v>29</v>
      </c>
      <c r="D116" s="26" t="str">
        <f t="shared" si="45"/>
        <v>.</v>
      </c>
      <c r="E116" s="26" t="str">
        <f t="shared" si="46"/>
        <v>.</v>
      </c>
      <c r="F116" s="27"/>
      <c r="G116" s="28" t="s">
        <v>36</v>
      </c>
      <c r="H116" s="29">
        <v>6</v>
      </c>
      <c r="I116" s="20"/>
      <c r="K116" s="31" t="str">
        <f t="shared" si="47"/>
        <v/>
      </c>
      <c r="L116" s="31" t="str">
        <f t="shared" si="48"/>
        <v/>
      </c>
      <c r="M116" s="21" t="str">
        <f t="shared" si="49"/>
        <v/>
      </c>
      <c r="N116" s="32" t="str">
        <f t="shared" si="50"/>
        <v/>
      </c>
      <c r="R116" s="32">
        <v>9</v>
      </c>
      <c r="S116" s="32" t="s">
        <v>29</v>
      </c>
      <c r="T116" s="32" t="s">
        <v>2</v>
      </c>
    </row>
    <row r="117" spans="1:20" ht="14.25" customHeight="1" x14ac:dyDescent="0.3">
      <c r="A117" s="33"/>
      <c r="B117" s="24" t="s">
        <v>308</v>
      </c>
      <c r="C117" s="25" t="s">
        <v>29</v>
      </c>
      <c r="D117" s="26" t="str">
        <f t="shared" si="45"/>
        <v>.</v>
      </c>
      <c r="E117" s="26" t="str">
        <f t="shared" si="46"/>
        <v>.</v>
      </c>
      <c r="F117" s="27"/>
      <c r="G117" s="28" t="s">
        <v>40</v>
      </c>
      <c r="H117" s="29">
        <v>5</v>
      </c>
      <c r="I117" s="20"/>
      <c r="K117" s="31" t="str">
        <f t="shared" si="47"/>
        <v/>
      </c>
      <c r="L117" s="31" t="str">
        <f t="shared" si="48"/>
        <v/>
      </c>
      <c r="M117" s="21" t="str">
        <f t="shared" si="49"/>
        <v/>
      </c>
      <c r="N117" s="32" t="str">
        <f t="shared" si="50"/>
        <v/>
      </c>
      <c r="R117" s="32">
        <v>10</v>
      </c>
      <c r="S117" s="32" t="s">
        <v>29</v>
      </c>
      <c r="T117" s="32" t="s">
        <v>2</v>
      </c>
    </row>
    <row r="118" spans="1:20" ht="14.25" customHeight="1" x14ac:dyDescent="0.3">
      <c r="A118" s="33"/>
      <c r="B118" s="24" t="s">
        <v>308</v>
      </c>
      <c r="C118" s="25" t="s">
        <v>29</v>
      </c>
      <c r="D118" s="26" t="str">
        <f t="shared" si="45"/>
        <v>.</v>
      </c>
      <c r="E118" s="26" t="str">
        <f t="shared" si="46"/>
        <v>.</v>
      </c>
      <c r="F118" s="27"/>
      <c r="G118" s="28" t="s">
        <v>43</v>
      </c>
      <c r="H118" s="29">
        <v>4</v>
      </c>
      <c r="I118" s="20"/>
      <c r="K118" s="31" t="str">
        <f t="shared" si="47"/>
        <v/>
      </c>
      <c r="L118" s="31" t="str">
        <f t="shared" si="48"/>
        <v/>
      </c>
      <c r="M118" s="21" t="str">
        <f t="shared" si="49"/>
        <v/>
      </c>
      <c r="N118" s="32" t="str">
        <f t="shared" si="50"/>
        <v/>
      </c>
      <c r="R118" s="32" t="s">
        <v>38</v>
      </c>
      <c r="S118" s="32" t="s">
        <v>29</v>
      </c>
      <c r="T118" s="32" t="s">
        <v>2</v>
      </c>
    </row>
    <row r="119" spans="1:20" ht="14.25" customHeight="1" x14ac:dyDescent="0.3">
      <c r="A119" s="33"/>
      <c r="B119" s="24" t="s">
        <v>308</v>
      </c>
      <c r="C119" s="25" t="s">
        <v>29</v>
      </c>
      <c r="D119" s="26" t="str">
        <f t="shared" si="45"/>
        <v>.</v>
      </c>
      <c r="E119" s="26" t="str">
        <f t="shared" si="46"/>
        <v>.</v>
      </c>
      <c r="F119" s="27"/>
      <c r="G119" s="28" t="s">
        <v>46</v>
      </c>
      <c r="H119" s="29">
        <v>3</v>
      </c>
      <c r="I119" s="20"/>
      <c r="K119" s="31" t="str">
        <f t="shared" si="47"/>
        <v/>
      </c>
      <c r="L119" s="31" t="str">
        <f t="shared" si="48"/>
        <v/>
      </c>
      <c r="M119" s="21" t="str">
        <f t="shared" si="49"/>
        <v/>
      </c>
      <c r="N119" s="32" t="str">
        <f t="shared" si="50"/>
        <v/>
      </c>
      <c r="R119" s="32">
        <v>47</v>
      </c>
      <c r="S119" s="32" t="s">
        <v>29</v>
      </c>
      <c r="T119" s="32" t="s">
        <v>3</v>
      </c>
    </row>
    <row r="120" spans="1:20" ht="14.25" customHeight="1" x14ac:dyDescent="0.3">
      <c r="A120" s="33"/>
      <c r="B120" s="24" t="s">
        <v>308</v>
      </c>
      <c r="C120" s="25" t="s">
        <v>29</v>
      </c>
      <c r="D120" s="26" t="str">
        <f t="shared" si="45"/>
        <v>.</v>
      </c>
      <c r="E120" s="26" t="str">
        <f t="shared" si="46"/>
        <v>.</v>
      </c>
      <c r="F120" s="27"/>
      <c r="G120" s="28" t="s">
        <v>49</v>
      </c>
      <c r="H120" s="29">
        <v>2</v>
      </c>
      <c r="I120" s="20"/>
      <c r="K120" s="31" t="str">
        <f t="shared" si="47"/>
        <v/>
      </c>
      <c r="L120" s="31" t="str">
        <f t="shared" si="48"/>
        <v/>
      </c>
      <c r="M120" s="21" t="str">
        <f t="shared" si="49"/>
        <v/>
      </c>
      <c r="N120" s="32" t="str">
        <f t="shared" si="50"/>
        <v/>
      </c>
      <c r="R120" s="32">
        <v>48</v>
      </c>
      <c r="S120" s="32" t="s">
        <v>29</v>
      </c>
      <c r="T120" s="32" t="s">
        <v>3</v>
      </c>
    </row>
    <row r="121" spans="1:20" ht="14.25" customHeight="1" x14ac:dyDescent="0.3">
      <c r="A121" s="33"/>
      <c r="B121" s="24" t="s">
        <v>308</v>
      </c>
      <c r="C121" s="25" t="s">
        <v>29</v>
      </c>
      <c r="D121" s="26" t="str">
        <f t="shared" si="45"/>
        <v>.</v>
      </c>
      <c r="E121" s="26" t="str">
        <f t="shared" si="46"/>
        <v>.</v>
      </c>
      <c r="F121" s="27"/>
      <c r="G121" s="28" t="s">
        <v>51</v>
      </c>
      <c r="H121" s="29">
        <v>1</v>
      </c>
      <c r="I121" s="20"/>
      <c r="K121" s="31" t="str">
        <f t="shared" si="47"/>
        <v/>
      </c>
      <c r="L121" s="31" t="str">
        <f t="shared" si="48"/>
        <v/>
      </c>
      <c r="M121" s="21" t="str">
        <f t="shared" si="49"/>
        <v/>
      </c>
      <c r="N121" s="32" t="str">
        <f t="shared" si="50"/>
        <v/>
      </c>
      <c r="R121" s="32" t="s">
        <v>48</v>
      </c>
      <c r="S121" s="32" t="s">
        <v>29</v>
      </c>
      <c r="T121" s="32" t="s">
        <v>3</v>
      </c>
    </row>
    <row r="122" spans="1:20" ht="14.25" customHeight="1" x14ac:dyDescent="0.3">
      <c r="A122" s="33"/>
      <c r="B122" s="24" t="s">
        <v>308</v>
      </c>
      <c r="C122" s="25" t="s">
        <v>29</v>
      </c>
      <c r="D122" s="26" t="str">
        <f t="shared" si="45"/>
        <v>.</v>
      </c>
      <c r="E122" s="26" t="str">
        <f t="shared" si="46"/>
        <v>.</v>
      </c>
      <c r="F122" s="27"/>
      <c r="G122" s="28" t="s">
        <v>250</v>
      </c>
      <c r="H122" s="29"/>
      <c r="I122" s="20"/>
      <c r="K122" s="31"/>
      <c r="L122" s="31"/>
      <c r="M122" s="21"/>
      <c r="R122" s="32">
        <v>55</v>
      </c>
      <c r="S122" s="32" t="s">
        <v>29</v>
      </c>
      <c r="T122" s="32" t="s">
        <v>4</v>
      </c>
    </row>
    <row r="123" spans="1:20" ht="14.25" customHeight="1" x14ac:dyDescent="0.3">
      <c r="A123" s="33"/>
      <c r="B123" s="24" t="s">
        <v>308</v>
      </c>
      <c r="C123" s="25" t="s">
        <v>29</v>
      </c>
      <c r="D123" s="26" t="str">
        <f t="shared" si="45"/>
        <v>.</v>
      </c>
      <c r="E123" s="26" t="str">
        <f t="shared" si="46"/>
        <v>.</v>
      </c>
      <c r="F123" s="27"/>
      <c r="G123" s="28"/>
      <c r="H123" s="29"/>
      <c r="I123" s="20"/>
      <c r="K123" s="31"/>
      <c r="L123" s="31"/>
      <c r="M123" s="21"/>
      <c r="R123" s="32">
        <v>56</v>
      </c>
      <c r="S123" s="32" t="s">
        <v>29</v>
      </c>
      <c r="T123" s="32" t="s">
        <v>4</v>
      </c>
    </row>
    <row r="124" spans="1:20" ht="14.25" customHeight="1" x14ac:dyDescent="0.3">
      <c r="A124" s="33"/>
      <c r="B124" s="24" t="s">
        <v>308</v>
      </c>
      <c r="C124" s="25" t="s">
        <v>29</v>
      </c>
      <c r="D124" s="26" t="str">
        <f t="shared" si="45"/>
        <v>.</v>
      </c>
      <c r="E124" s="26" t="str">
        <f t="shared" si="46"/>
        <v>.</v>
      </c>
      <c r="F124" s="27"/>
      <c r="G124" s="28"/>
      <c r="H124" s="29"/>
      <c r="I124" s="20"/>
      <c r="K124" s="31"/>
      <c r="L124" s="31"/>
      <c r="M124" s="21"/>
      <c r="R124" s="32" t="s">
        <v>55</v>
      </c>
      <c r="S124" s="32" t="s">
        <v>29</v>
      </c>
      <c r="T124" s="32" t="s">
        <v>4</v>
      </c>
    </row>
    <row r="125" spans="1:20" ht="14.25" customHeight="1" x14ac:dyDescent="0.3">
      <c r="A125" s="33"/>
      <c r="B125" s="24" t="s">
        <v>308</v>
      </c>
      <c r="C125" s="25" t="s">
        <v>29</v>
      </c>
      <c r="D125" s="26" t="str">
        <f t="shared" si="45"/>
        <v>.</v>
      </c>
      <c r="E125" s="26" t="str">
        <f t="shared" si="46"/>
        <v>.</v>
      </c>
      <c r="F125" s="27"/>
      <c r="G125" s="28"/>
      <c r="H125" s="29"/>
      <c r="I125" s="20"/>
      <c r="K125" s="31"/>
      <c r="L125" s="31"/>
      <c r="M125" s="21"/>
      <c r="R125" s="32">
        <v>75</v>
      </c>
      <c r="S125" s="32" t="s">
        <v>29</v>
      </c>
      <c r="T125" s="32" t="s">
        <v>5</v>
      </c>
    </row>
    <row r="126" spans="1:20" ht="14.25" customHeight="1" x14ac:dyDescent="0.3">
      <c r="A126" s="33"/>
      <c r="B126" s="24"/>
      <c r="C126" s="26"/>
      <c r="D126" s="26"/>
      <c r="E126" s="26"/>
      <c r="F126" s="27"/>
      <c r="G126" s="28"/>
      <c r="H126" s="29"/>
      <c r="I126" s="20"/>
      <c r="K126" s="31"/>
      <c r="L126" s="31"/>
      <c r="M126" s="21"/>
      <c r="R126" s="32">
        <v>76</v>
      </c>
      <c r="S126" s="32" t="s">
        <v>29</v>
      </c>
      <c r="T126" s="32" t="s">
        <v>5</v>
      </c>
    </row>
    <row r="127" spans="1:20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K127" s="31"/>
      <c r="L127" s="31"/>
      <c r="M127" s="21"/>
      <c r="R127" s="32" t="s">
        <v>58</v>
      </c>
      <c r="S127" s="32" t="s">
        <v>29</v>
      </c>
      <c r="T127" s="32" t="s">
        <v>5</v>
      </c>
    </row>
    <row r="128" spans="1:20" ht="14.25" customHeight="1" x14ac:dyDescent="0.3">
      <c r="A128" s="23" t="s">
        <v>95</v>
      </c>
      <c r="B128" s="24" t="s">
        <v>308</v>
      </c>
      <c r="C128" s="25">
        <v>75</v>
      </c>
      <c r="D128" s="26" t="str">
        <f t="shared" ref="D128:D139" si="51">VLOOKUP(C128,$R$130:$T$142,2,FALSE)</f>
        <v>Cameron Brown</v>
      </c>
      <c r="E128" s="26" t="str">
        <f t="shared" ref="E128:E139" si="52">VLOOKUP(C128,$R$130:$T$142,3,FALSE)</f>
        <v>Suffolk</v>
      </c>
      <c r="F128" s="27" t="s">
        <v>586</v>
      </c>
      <c r="G128" s="28" t="s">
        <v>30</v>
      </c>
      <c r="H128" s="29">
        <v>8</v>
      </c>
      <c r="I128" s="20"/>
      <c r="K128" s="31" t="str">
        <f t="shared" ref="K128:K135" si="53">IF($E128="","",IF(LEFT($E128,1)=$K$1,$H128,""))</f>
        <v/>
      </c>
      <c r="L128" s="31" t="str">
        <f t="shared" ref="L128:L135" si="54">IF($E128="","",IF(LEFT($E128,1)=$L$1,$H128,""))</f>
        <v/>
      </c>
      <c r="M128" s="21" t="str">
        <f t="shared" ref="M128:M135" si="55">IF($E128="","",IF(LEFT($E128,1)=$M$1,$H128,""))</f>
        <v/>
      </c>
      <c r="N128" s="32">
        <f t="shared" ref="N128:N135" si="56">IF($E128="","",IF(LEFT($E128,1)=$N$1,$H128,""))</f>
        <v>8</v>
      </c>
      <c r="R128" s="32" t="s">
        <v>29</v>
      </c>
      <c r="S128" s="32" t="s">
        <v>29</v>
      </c>
      <c r="T128" s="32" t="s">
        <v>29</v>
      </c>
    </row>
    <row r="129" spans="1:20" ht="14.25" customHeight="1" x14ac:dyDescent="0.3">
      <c r="A129" s="33"/>
      <c r="B129" s="24" t="s">
        <v>308</v>
      </c>
      <c r="C129" s="25">
        <v>56</v>
      </c>
      <c r="D129" s="26" t="str">
        <f t="shared" si="51"/>
        <v>.Kian Jacobs</v>
      </c>
      <c r="E129" s="26" t="str">
        <f t="shared" si="52"/>
        <v>Norfolk</v>
      </c>
      <c r="F129" s="27" t="s">
        <v>587</v>
      </c>
      <c r="G129" s="28" t="s">
        <v>34</v>
      </c>
      <c r="H129" s="29">
        <v>6.5</v>
      </c>
      <c r="I129" s="20"/>
      <c r="K129" s="31" t="str">
        <f t="shared" si="53"/>
        <v/>
      </c>
      <c r="L129" s="31" t="str">
        <f t="shared" si="54"/>
        <v/>
      </c>
      <c r="M129" s="21">
        <f t="shared" si="55"/>
        <v>6.5</v>
      </c>
      <c r="N129" s="32" t="str">
        <f t="shared" si="56"/>
        <v/>
      </c>
    </row>
    <row r="130" spans="1:20" ht="14.25" customHeight="1" x14ac:dyDescent="0.3">
      <c r="A130" s="33"/>
      <c r="B130" s="24" t="s">
        <v>308</v>
      </c>
      <c r="C130" s="25">
        <v>9</v>
      </c>
      <c r="D130" s="26" t="str">
        <f t="shared" si="51"/>
        <v>William Stephenson</v>
      </c>
      <c r="E130" s="26" t="str">
        <f t="shared" si="52"/>
        <v>Cambridgeshire</v>
      </c>
      <c r="F130" s="27" t="s">
        <v>588</v>
      </c>
      <c r="G130" s="28" t="s">
        <v>34</v>
      </c>
      <c r="H130" s="29">
        <v>6.5</v>
      </c>
      <c r="I130" s="20"/>
      <c r="K130" s="31">
        <f t="shared" si="53"/>
        <v>6.5</v>
      </c>
      <c r="L130" s="31" t="str">
        <f t="shared" si="54"/>
        <v/>
      </c>
      <c r="M130" s="21" t="str">
        <f t="shared" si="55"/>
        <v/>
      </c>
      <c r="N130" s="32" t="str">
        <f t="shared" si="56"/>
        <v/>
      </c>
      <c r="R130" s="32">
        <v>9</v>
      </c>
      <c r="S130" s="25" t="s">
        <v>351</v>
      </c>
      <c r="T130" s="32" t="s">
        <v>2</v>
      </c>
    </row>
    <row r="131" spans="1:20" ht="14.25" customHeight="1" x14ac:dyDescent="0.3">
      <c r="A131" s="33"/>
      <c r="B131" s="24" t="s">
        <v>308</v>
      </c>
      <c r="C131" s="25">
        <v>55</v>
      </c>
      <c r="D131" s="26" t="str">
        <f t="shared" si="51"/>
        <v>Henry Brobbery</v>
      </c>
      <c r="E131" s="26" t="str">
        <f t="shared" si="52"/>
        <v>Norfolk</v>
      </c>
      <c r="F131" s="27" t="s">
        <v>589</v>
      </c>
      <c r="G131" s="28" t="s">
        <v>40</v>
      </c>
      <c r="H131" s="29">
        <v>5</v>
      </c>
      <c r="I131" s="20"/>
      <c r="K131" s="31" t="str">
        <f t="shared" si="53"/>
        <v/>
      </c>
      <c r="L131" s="31" t="str">
        <f t="shared" si="54"/>
        <v/>
      </c>
      <c r="M131" s="21">
        <f t="shared" si="55"/>
        <v>5</v>
      </c>
      <c r="N131" s="32" t="str">
        <f t="shared" si="56"/>
        <v/>
      </c>
      <c r="R131" s="32">
        <v>10</v>
      </c>
      <c r="S131" s="25" t="s">
        <v>352</v>
      </c>
      <c r="T131" s="32" t="s">
        <v>2</v>
      </c>
    </row>
    <row r="132" spans="1:20" ht="14.25" customHeight="1" x14ac:dyDescent="0.3">
      <c r="A132" s="33"/>
      <c r="B132" s="24" t="s">
        <v>308</v>
      </c>
      <c r="C132" s="25">
        <v>47</v>
      </c>
      <c r="D132" s="26" t="str">
        <f t="shared" si="51"/>
        <v>Oscar Banks</v>
      </c>
      <c r="E132" s="26" t="str">
        <f t="shared" si="52"/>
        <v>Lincolnshire</v>
      </c>
      <c r="F132" s="27" t="s">
        <v>591</v>
      </c>
      <c r="G132" s="28" t="s">
        <v>43</v>
      </c>
      <c r="H132" s="29">
        <v>4</v>
      </c>
      <c r="I132" s="20"/>
      <c r="K132" s="31" t="str">
        <f t="shared" si="53"/>
        <v/>
      </c>
      <c r="L132" s="31">
        <f t="shared" si="54"/>
        <v>4</v>
      </c>
      <c r="M132" s="21" t="str">
        <f t="shared" si="55"/>
        <v/>
      </c>
      <c r="N132" s="32" t="str">
        <f t="shared" si="56"/>
        <v/>
      </c>
      <c r="R132" s="32" t="s">
        <v>38</v>
      </c>
      <c r="S132" s="32" t="s">
        <v>29</v>
      </c>
      <c r="T132" s="32" t="s">
        <v>2</v>
      </c>
    </row>
    <row r="133" spans="1:20" ht="14.25" customHeight="1" x14ac:dyDescent="0.3">
      <c r="A133" s="33"/>
      <c r="B133" s="24" t="s">
        <v>308</v>
      </c>
      <c r="C133" s="25" t="s">
        <v>29</v>
      </c>
      <c r="D133" s="26" t="str">
        <f t="shared" si="51"/>
        <v>.</v>
      </c>
      <c r="E133" s="26" t="str">
        <f t="shared" si="52"/>
        <v>.</v>
      </c>
      <c r="F133" s="27"/>
      <c r="G133" s="28" t="s">
        <v>46</v>
      </c>
      <c r="H133" s="29">
        <v>3</v>
      </c>
      <c r="I133" s="20"/>
      <c r="K133" s="31" t="str">
        <f t="shared" si="53"/>
        <v/>
      </c>
      <c r="L133" s="31" t="str">
        <f t="shared" si="54"/>
        <v/>
      </c>
      <c r="M133" s="21" t="str">
        <f t="shared" si="55"/>
        <v/>
      </c>
      <c r="N133" s="32" t="str">
        <f t="shared" si="56"/>
        <v/>
      </c>
      <c r="R133" s="32">
        <v>47</v>
      </c>
      <c r="S133" s="25" t="s">
        <v>353</v>
      </c>
      <c r="T133" s="32" t="s">
        <v>3</v>
      </c>
    </row>
    <row r="134" spans="1:20" ht="14.25" customHeight="1" x14ac:dyDescent="0.3">
      <c r="A134" s="33"/>
      <c r="B134" s="24" t="s">
        <v>308</v>
      </c>
      <c r="C134" s="25" t="s">
        <v>29</v>
      </c>
      <c r="D134" s="26" t="str">
        <f t="shared" si="51"/>
        <v>.</v>
      </c>
      <c r="E134" s="26" t="str">
        <f t="shared" si="52"/>
        <v>.</v>
      </c>
      <c r="F134" s="27"/>
      <c r="G134" s="28" t="s">
        <v>49</v>
      </c>
      <c r="H134" s="29">
        <v>2</v>
      </c>
      <c r="I134" s="20"/>
      <c r="K134" s="31" t="str">
        <f t="shared" si="53"/>
        <v/>
      </c>
      <c r="L134" s="31" t="str">
        <f t="shared" si="54"/>
        <v/>
      </c>
      <c r="M134" s="21" t="str">
        <f t="shared" si="55"/>
        <v/>
      </c>
      <c r="N134" s="32" t="str">
        <f t="shared" si="56"/>
        <v/>
      </c>
      <c r="R134" s="32">
        <v>48</v>
      </c>
      <c r="S134" s="25" t="s">
        <v>354</v>
      </c>
      <c r="T134" s="32" t="s">
        <v>3</v>
      </c>
    </row>
    <row r="135" spans="1:20" ht="14.25" customHeight="1" x14ac:dyDescent="0.3">
      <c r="A135" s="33"/>
      <c r="B135" s="24" t="s">
        <v>308</v>
      </c>
      <c r="C135" s="25" t="s">
        <v>29</v>
      </c>
      <c r="D135" s="26" t="str">
        <f t="shared" si="51"/>
        <v>.</v>
      </c>
      <c r="E135" s="26" t="str">
        <f t="shared" si="52"/>
        <v>.</v>
      </c>
      <c r="F135" s="27"/>
      <c r="G135" s="28" t="s">
        <v>51</v>
      </c>
      <c r="H135" s="29">
        <v>1</v>
      </c>
      <c r="I135" s="20"/>
      <c r="K135" s="31" t="str">
        <f t="shared" si="53"/>
        <v/>
      </c>
      <c r="L135" s="31" t="str">
        <f t="shared" si="54"/>
        <v/>
      </c>
      <c r="M135" s="21" t="str">
        <f t="shared" si="55"/>
        <v/>
      </c>
      <c r="N135" s="32" t="str">
        <f t="shared" si="56"/>
        <v/>
      </c>
      <c r="R135" s="32" t="s">
        <v>48</v>
      </c>
      <c r="S135" s="25" t="s">
        <v>355</v>
      </c>
      <c r="T135" s="32" t="s">
        <v>3</v>
      </c>
    </row>
    <row r="136" spans="1:20" ht="14.25" customHeight="1" x14ac:dyDescent="0.3">
      <c r="A136" s="33"/>
      <c r="B136" s="24" t="s">
        <v>308</v>
      </c>
      <c r="C136" s="25" t="s">
        <v>29</v>
      </c>
      <c r="D136" s="26" t="str">
        <f t="shared" si="51"/>
        <v>.</v>
      </c>
      <c r="E136" s="26" t="str">
        <f t="shared" si="52"/>
        <v>.</v>
      </c>
      <c r="F136" s="27"/>
      <c r="G136" s="28"/>
      <c r="H136" s="29"/>
      <c r="I136" s="20"/>
      <c r="K136" s="31"/>
      <c r="L136" s="31"/>
      <c r="M136" s="21"/>
      <c r="R136" s="32">
        <v>55</v>
      </c>
      <c r="S136" s="35" t="s">
        <v>356</v>
      </c>
      <c r="T136" s="32" t="s">
        <v>4</v>
      </c>
    </row>
    <row r="137" spans="1:20" ht="14.25" customHeight="1" x14ac:dyDescent="0.3">
      <c r="A137" s="33"/>
      <c r="B137" s="24" t="s">
        <v>308</v>
      </c>
      <c r="C137" s="25" t="s">
        <v>29</v>
      </c>
      <c r="D137" s="26" t="str">
        <f t="shared" si="51"/>
        <v>.</v>
      </c>
      <c r="E137" s="26" t="str">
        <f t="shared" si="52"/>
        <v>.</v>
      </c>
      <c r="F137" s="27"/>
      <c r="G137" s="28"/>
      <c r="H137" s="29"/>
      <c r="I137" s="20"/>
      <c r="K137" s="31"/>
      <c r="L137" s="31"/>
      <c r="M137" s="21"/>
      <c r="R137" s="32">
        <v>56</v>
      </c>
      <c r="S137" s="35" t="s">
        <v>357</v>
      </c>
      <c r="T137" s="32" t="s">
        <v>4</v>
      </c>
    </row>
    <row r="138" spans="1:20" ht="14.25" customHeight="1" x14ac:dyDescent="0.3">
      <c r="A138" s="33"/>
      <c r="B138" s="24" t="s">
        <v>308</v>
      </c>
      <c r="C138" s="25" t="s">
        <v>29</v>
      </c>
      <c r="D138" s="26" t="str">
        <f t="shared" si="51"/>
        <v>.</v>
      </c>
      <c r="E138" s="26" t="str">
        <f t="shared" si="52"/>
        <v>.</v>
      </c>
      <c r="F138" s="27"/>
      <c r="G138" s="28"/>
      <c r="H138" s="29"/>
      <c r="I138" s="20"/>
      <c r="K138" s="31"/>
      <c r="L138" s="31"/>
      <c r="M138" s="21"/>
      <c r="R138" s="32" t="s">
        <v>55</v>
      </c>
      <c r="S138" s="32" t="s">
        <v>29</v>
      </c>
      <c r="T138" s="32" t="s">
        <v>4</v>
      </c>
    </row>
    <row r="139" spans="1:20" ht="14.25" customHeight="1" x14ac:dyDescent="0.3">
      <c r="A139" s="33"/>
      <c r="B139" s="24" t="s">
        <v>308</v>
      </c>
      <c r="C139" s="25" t="s">
        <v>29</v>
      </c>
      <c r="D139" s="26" t="str">
        <f t="shared" si="51"/>
        <v>.</v>
      </c>
      <c r="E139" s="26" t="str">
        <f t="shared" si="52"/>
        <v>.</v>
      </c>
      <c r="F139" s="27"/>
      <c r="G139" s="28"/>
      <c r="H139" s="29"/>
      <c r="I139" s="20"/>
      <c r="K139" s="31"/>
      <c r="L139" s="31"/>
      <c r="M139" s="21"/>
      <c r="R139" s="32">
        <v>75</v>
      </c>
      <c r="S139" s="32" t="s">
        <v>358</v>
      </c>
      <c r="T139" s="32" t="s">
        <v>5</v>
      </c>
    </row>
    <row r="140" spans="1:20" ht="14.25" customHeight="1" x14ac:dyDescent="0.3">
      <c r="A140" s="33"/>
      <c r="B140" s="24"/>
      <c r="C140" s="26"/>
      <c r="D140" s="26"/>
      <c r="E140" s="26"/>
      <c r="F140" s="27"/>
      <c r="G140" s="28"/>
      <c r="H140" s="29"/>
      <c r="I140" s="20"/>
      <c r="K140" s="31"/>
      <c r="L140" s="31"/>
      <c r="M140" s="21"/>
      <c r="R140" s="32">
        <v>76</v>
      </c>
      <c r="S140" s="32" t="s">
        <v>29</v>
      </c>
      <c r="T140" s="32" t="s">
        <v>5</v>
      </c>
    </row>
    <row r="141" spans="1:20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K141" s="31"/>
      <c r="L141" s="31"/>
      <c r="M141" s="21"/>
      <c r="R141" s="32" t="s">
        <v>58</v>
      </c>
      <c r="S141" s="32" t="s">
        <v>29</v>
      </c>
      <c r="T141" s="32" t="s">
        <v>5</v>
      </c>
    </row>
    <row r="142" spans="1:20" ht="14.25" customHeight="1" x14ac:dyDescent="0.3">
      <c r="A142" s="23" t="s">
        <v>181</v>
      </c>
      <c r="B142" s="24" t="s">
        <v>308</v>
      </c>
      <c r="C142" s="25">
        <v>55</v>
      </c>
      <c r="D142" s="26" t="str">
        <f t="shared" ref="D142:D153" si="57">VLOOKUP(C142,$R$144:$T$156,2,FALSE)</f>
        <v>Thomas Fairhurst</v>
      </c>
      <c r="E142" s="26" t="str">
        <f t="shared" ref="E142:E153" si="58">VLOOKUP(C142,$R$144:$T$156,3,FALSE)</f>
        <v>Norfolk</v>
      </c>
      <c r="F142" s="27" t="s">
        <v>557</v>
      </c>
      <c r="G142" s="28" t="s">
        <v>30</v>
      </c>
      <c r="H142" s="29">
        <v>8</v>
      </c>
      <c r="I142" s="20"/>
      <c r="K142" s="31" t="str">
        <f t="shared" ref="K142:K149" si="59">IF($E142="","",IF(LEFT($E142,1)=$K$1,$H142,""))</f>
        <v/>
      </c>
      <c r="L142" s="31" t="str">
        <f t="shared" ref="L142:L149" si="60">IF($E142="","",IF(LEFT($E142,1)=$L$1,$H142,""))</f>
        <v/>
      </c>
      <c r="M142" s="21">
        <f t="shared" ref="M142:M149" si="61">IF($E142="","",IF(LEFT($E142,1)=$M$1,$H142,""))</f>
        <v>8</v>
      </c>
      <c r="N142" s="32" t="str">
        <f t="shared" ref="N142:N149" si="62">IF($E142="","",IF(LEFT($E142,1)=$N$1,$H142,""))</f>
        <v/>
      </c>
      <c r="R142" s="32" t="s">
        <v>29</v>
      </c>
      <c r="S142" s="32" t="s">
        <v>29</v>
      </c>
      <c r="T142" s="32" t="s">
        <v>29</v>
      </c>
    </row>
    <row r="143" spans="1:20" ht="14.25" customHeight="1" x14ac:dyDescent="0.3">
      <c r="A143" s="33"/>
      <c r="B143" s="24" t="s">
        <v>308</v>
      </c>
      <c r="C143" s="25" t="s">
        <v>29</v>
      </c>
      <c r="D143" s="26" t="str">
        <f t="shared" si="57"/>
        <v>.</v>
      </c>
      <c r="E143" s="26" t="str">
        <f t="shared" si="58"/>
        <v>.</v>
      </c>
      <c r="F143" s="27"/>
      <c r="G143" s="28" t="s">
        <v>34</v>
      </c>
      <c r="H143" s="29">
        <v>7</v>
      </c>
      <c r="I143" s="20"/>
      <c r="K143" s="31" t="str">
        <f t="shared" si="59"/>
        <v/>
      </c>
      <c r="L143" s="31" t="str">
        <f t="shared" si="60"/>
        <v/>
      </c>
      <c r="M143" s="21" t="str">
        <f t="shared" si="61"/>
        <v/>
      </c>
      <c r="N143" s="32" t="str">
        <f t="shared" si="62"/>
        <v/>
      </c>
    </row>
    <row r="144" spans="1:20" ht="14.25" customHeight="1" x14ac:dyDescent="0.3">
      <c r="A144" s="33"/>
      <c r="B144" s="24" t="s">
        <v>308</v>
      </c>
      <c r="C144" s="25" t="s">
        <v>29</v>
      </c>
      <c r="D144" s="26" t="str">
        <f t="shared" si="57"/>
        <v>.</v>
      </c>
      <c r="E144" s="26" t="str">
        <f t="shared" si="58"/>
        <v>.</v>
      </c>
      <c r="F144" s="27"/>
      <c r="G144" s="28" t="s">
        <v>36</v>
      </c>
      <c r="H144" s="29">
        <v>6</v>
      </c>
      <c r="I144" s="20"/>
      <c r="K144" s="31" t="str">
        <f t="shared" si="59"/>
        <v/>
      </c>
      <c r="L144" s="31" t="str">
        <f t="shared" si="60"/>
        <v/>
      </c>
      <c r="M144" s="21" t="str">
        <f t="shared" si="61"/>
        <v/>
      </c>
      <c r="N144" s="32" t="str">
        <f t="shared" si="62"/>
        <v/>
      </c>
      <c r="R144" s="32">
        <v>9</v>
      </c>
      <c r="S144" s="32" t="s">
        <v>29</v>
      </c>
      <c r="T144" s="32" t="s">
        <v>2</v>
      </c>
    </row>
    <row r="145" spans="1:20" ht="14.25" customHeight="1" x14ac:dyDescent="0.3">
      <c r="A145" s="33"/>
      <c r="B145" s="24" t="s">
        <v>308</v>
      </c>
      <c r="C145" s="25" t="s">
        <v>29</v>
      </c>
      <c r="D145" s="26" t="str">
        <f t="shared" si="57"/>
        <v>.</v>
      </c>
      <c r="E145" s="26" t="str">
        <f t="shared" si="58"/>
        <v>.</v>
      </c>
      <c r="F145" s="27"/>
      <c r="G145" s="28" t="s">
        <v>40</v>
      </c>
      <c r="H145" s="29">
        <v>5</v>
      </c>
      <c r="I145" s="20"/>
      <c r="K145" s="31" t="str">
        <f t="shared" si="59"/>
        <v/>
      </c>
      <c r="L145" s="31" t="str">
        <f t="shared" si="60"/>
        <v/>
      </c>
      <c r="M145" s="21" t="str">
        <f t="shared" si="61"/>
        <v/>
      </c>
      <c r="N145" s="32" t="str">
        <f t="shared" si="62"/>
        <v/>
      </c>
      <c r="R145" s="32">
        <v>10</v>
      </c>
      <c r="S145" s="32" t="s">
        <v>29</v>
      </c>
      <c r="T145" s="32" t="s">
        <v>2</v>
      </c>
    </row>
    <row r="146" spans="1:20" ht="14.25" customHeight="1" x14ac:dyDescent="0.3">
      <c r="A146" s="33"/>
      <c r="B146" s="24" t="s">
        <v>308</v>
      </c>
      <c r="C146" s="25" t="s">
        <v>29</v>
      </c>
      <c r="D146" s="26" t="str">
        <f t="shared" si="57"/>
        <v>.</v>
      </c>
      <c r="E146" s="26" t="str">
        <f t="shared" si="58"/>
        <v>.</v>
      </c>
      <c r="F146" s="27"/>
      <c r="G146" s="28" t="s">
        <v>43</v>
      </c>
      <c r="H146" s="29">
        <v>4</v>
      </c>
      <c r="I146" s="20"/>
      <c r="K146" s="31" t="str">
        <f t="shared" si="59"/>
        <v/>
      </c>
      <c r="L146" s="31" t="str">
        <f t="shared" si="60"/>
        <v/>
      </c>
      <c r="M146" s="21" t="str">
        <f t="shared" si="61"/>
        <v/>
      </c>
      <c r="N146" s="32" t="str">
        <f t="shared" si="62"/>
        <v/>
      </c>
      <c r="R146" s="32" t="s">
        <v>38</v>
      </c>
      <c r="S146" s="32" t="s">
        <v>29</v>
      </c>
      <c r="T146" s="32" t="s">
        <v>2</v>
      </c>
    </row>
    <row r="147" spans="1:20" ht="14.25" customHeight="1" x14ac:dyDescent="0.3">
      <c r="A147" s="33"/>
      <c r="B147" s="24" t="s">
        <v>308</v>
      </c>
      <c r="C147" s="25" t="s">
        <v>29</v>
      </c>
      <c r="D147" s="26" t="str">
        <f t="shared" si="57"/>
        <v>.</v>
      </c>
      <c r="E147" s="26" t="str">
        <f t="shared" si="58"/>
        <v>.</v>
      </c>
      <c r="F147" s="27"/>
      <c r="G147" s="28" t="s">
        <v>46</v>
      </c>
      <c r="H147" s="29">
        <v>3</v>
      </c>
      <c r="I147" s="20"/>
      <c r="K147" s="31" t="str">
        <f t="shared" si="59"/>
        <v/>
      </c>
      <c r="L147" s="31" t="str">
        <f t="shared" si="60"/>
        <v/>
      </c>
      <c r="M147" s="21" t="str">
        <f t="shared" si="61"/>
        <v/>
      </c>
      <c r="N147" s="32" t="str">
        <f t="shared" si="62"/>
        <v/>
      </c>
      <c r="R147" s="32">
        <v>47</v>
      </c>
      <c r="S147" s="32" t="s">
        <v>29</v>
      </c>
      <c r="T147" s="32" t="s">
        <v>3</v>
      </c>
    </row>
    <row r="148" spans="1:20" ht="14.25" customHeight="1" x14ac:dyDescent="0.3">
      <c r="A148" s="33"/>
      <c r="B148" s="24" t="s">
        <v>308</v>
      </c>
      <c r="C148" s="25" t="s">
        <v>29</v>
      </c>
      <c r="D148" s="26" t="str">
        <f t="shared" si="57"/>
        <v>.</v>
      </c>
      <c r="E148" s="26" t="str">
        <f t="shared" si="58"/>
        <v>.</v>
      </c>
      <c r="F148" s="27"/>
      <c r="G148" s="28" t="s">
        <v>49</v>
      </c>
      <c r="H148" s="29">
        <v>2</v>
      </c>
      <c r="I148" s="20"/>
      <c r="K148" s="31" t="str">
        <f t="shared" si="59"/>
        <v/>
      </c>
      <c r="L148" s="31" t="str">
        <f t="shared" si="60"/>
        <v/>
      </c>
      <c r="M148" s="21" t="str">
        <f t="shared" si="61"/>
        <v/>
      </c>
      <c r="N148" s="32" t="str">
        <f t="shared" si="62"/>
        <v/>
      </c>
      <c r="R148" s="32">
        <v>48</v>
      </c>
      <c r="S148" s="32" t="s">
        <v>29</v>
      </c>
      <c r="T148" s="32" t="s">
        <v>3</v>
      </c>
    </row>
    <row r="149" spans="1:20" ht="14.25" customHeight="1" x14ac:dyDescent="0.3">
      <c r="A149" s="33"/>
      <c r="B149" s="24" t="s">
        <v>308</v>
      </c>
      <c r="C149" s="25" t="s">
        <v>29</v>
      </c>
      <c r="D149" s="26" t="str">
        <f t="shared" si="57"/>
        <v>.</v>
      </c>
      <c r="E149" s="26" t="str">
        <f t="shared" si="58"/>
        <v>.</v>
      </c>
      <c r="F149" s="27"/>
      <c r="G149" s="28" t="s">
        <v>51</v>
      </c>
      <c r="H149" s="29">
        <v>1</v>
      </c>
      <c r="I149" s="20"/>
      <c r="K149" s="31" t="str">
        <f t="shared" si="59"/>
        <v/>
      </c>
      <c r="L149" s="31" t="str">
        <f t="shared" si="60"/>
        <v/>
      </c>
      <c r="M149" s="21" t="str">
        <f t="shared" si="61"/>
        <v/>
      </c>
      <c r="N149" s="32" t="str">
        <f t="shared" si="62"/>
        <v/>
      </c>
      <c r="R149" s="32" t="s">
        <v>48</v>
      </c>
      <c r="S149" s="32" t="s">
        <v>29</v>
      </c>
      <c r="T149" s="32" t="s">
        <v>3</v>
      </c>
    </row>
    <row r="150" spans="1:20" ht="14.25" customHeight="1" x14ac:dyDescent="0.3">
      <c r="A150" s="33"/>
      <c r="B150" s="24" t="s">
        <v>308</v>
      </c>
      <c r="C150" s="25" t="s">
        <v>29</v>
      </c>
      <c r="D150" s="26" t="str">
        <f t="shared" si="57"/>
        <v>.</v>
      </c>
      <c r="E150" s="26" t="str">
        <f t="shared" si="58"/>
        <v>.</v>
      </c>
      <c r="F150" s="27"/>
      <c r="G150" s="28"/>
      <c r="H150" s="29"/>
      <c r="I150" s="20"/>
      <c r="K150" s="31"/>
      <c r="L150" s="31"/>
      <c r="M150" s="21"/>
      <c r="R150" s="32">
        <v>55</v>
      </c>
      <c r="S150" s="35" t="s">
        <v>359</v>
      </c>
      <c r="T150" s="32" t="s">
        <v>4</v>
      </c>
    </row>
    <row r="151" spans="1:20" ht="14.25" customHeight="1" x14ac:dyDescent="0.3">
      <c r="A151" s="33"/>
      <c r="B151" s="24" t="s">
        <v>308</v>
      </c>
      <c r="C151" s="25" t="s">
        <v>29</v>
      </c>
      <c r="D151" s="26" t="str">
        <f t="shared" si="57"/>
        <v>.</v>
      </c>
      <c r="E151" s="26" t="str">
        <f t="shared" si="58"/>
        <v>.</v>
      </c>
      <c r="F151" s="27"/>
      <c r="G151" s="28"/>
      <c r="H151" s="29"/>
      <c r="I151" s="20"/>
      <c r="K151" s="31"/>
      <c r="L151" s="31"/>
      <c r="M151" s="21"/>
      <c r="R151" s="32">
        <v>56</v>
      </c>
      <c r="S151" s="32" t="s">
        <v>29</v>
      </c>
      <c r="T151" s="32" t="s">
        <v>4</v>
      </c>
    </row>
    <row r="152" spans="1:20" ht="14.25" customHeight="1" x14ac:dyDescent="0.3">
      <c r="A152" s="33"/>
      <c r="B152" s="24" t="s">
        <v>308</v>
      </c>
      <c r="C152" s="25" t="s">
        <v>29</v>
      </c>
      <c r="D152" s="26" t="str">
        <f t="shared" si="57"/>
        <v>.</v>
      </c>
      <c r="E152" s="26" t="str">
        <f t="shared" si="58"/>
        <v>.</v>
      </c>
      <c r="F152" s="27"/>
      <c r="G152" s="28"/>
      <c r="H152" s="29"/>
      <c r="I152" s="20"/>
      <c r="K152" s="31"/>
      <c r="L152" s="31"/>
      <c r="M152" s="21"/>
      <c r="R152" s="32" t="s">
        <v>55</v>
      </c>
      <c r="S152" s="32" t="s">
        <v>29</v>
      </c>
      <c r="T152" s="32" t="s">
        <v>4</v>
      </c>
    </row>
    <row r="153" spans="1:20" ht="14.25" customHeight="1" x14ac:dyDescent="0.3">
      <c r="A153" s="33"/>
      <c r="B153" s="24" t="s">
        <v>308</v>
      </c>
      <c r="C153" s="25" t="s">
        <v>29</v>
      </c>
      <c r="D153" s="26" t="str">
        <f t="shared" si="57"/>
        <v>.</v>
      </c>
      <c r="E153" s="26" t="str">
        <f t="shared" si="58"/>
        <v>.</v>
      </c>
      <c r="F153" s="27"/>
      <c r="G153" s="28"/>
      <c r="H153" s="29"/>
      <c r="I153" s="20"/>
      <c r="K153" s="31"/>
      <c r="L153" s="31"/>
      <c r="M153" s="21"/>
      <c r="R153" s="32">
        <v>75</v>
      </c>
      <c r="S153" s="32" t="s">
        <v>29</v>
      </c>
      <c r="T153" s="32" t="s">
        <v>5</v>
      </c>
    </row>
    <row r="154" spans="1:20" ht="14.25" customHeight="1" x14ac:dyDescent="0.3">
      <c r="A154" s="33"/>
      <c r="B154" s="24"/>
      <c r="C154" s="26"/>
      <c r="D154" s="26"/>
      <c r="E154" s="26"/>
      <c r="F154" s="27"/>
      <c r="G154" s="28"/>
      <c r="H154" s="29"/>
      <c r="I154" s="20"/>
      <c r="K154" s="31"/>
      <c r="L154" s="31"/>
      <c r="M154" s="21"/>
      <c r="R154" s="32">
        <v>76</v>
      </c>
      <c r="S154" s="32" t="s">
        <v>29</v>
      </c>
      <c r="T154" s="32" t="s">
        <v>5</v>
      </c>
    </row>
    <row r="155" spans="1:20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K155" s="31"/>
      <c r="L155" s="31"/>
      <c r="M155" s="21"/>
      <c r="R155" s="32" t="s">
        <v>58</v>
      </c>
      <c r="S155" s="32" t="s">
        <v>29</v>
      </c>
      <c r="T155" s="32" t="s">
        <v>5</v>
      </c>
    </row>
    <row r="156" spans="1:20" ht="14.25" customHeight="1" x14ac:dyDescent="0.3">
      <c r="A156" s="23" t="s">
        <v>100</v>
      </c>
      <c r="B156" s="24" t="s">
        <v>308</v>
      </c>
      <c r="C156" s="25">
        <v>55</v>
      </c>
      <c r="D156" s="26" t="str">
        <f t="shared" ref="D156:D167" si="63">VLOOKUP(C156,$R$158:$T$170,2,FALSE)</f>
        <v>John Hatch</v>
      </c>
      <c r="E156" s="26" t="str">
        <f t="shared" ref="E156:E167" si="64">VLOOKUP(C156,$R$158:$T$170,3,FALSE)</f>
        <v>Norfolk</v>
      </c>
      <c r="F156" s="27" t="s">
        <v>782</v>
      </c>
      <c r="G156" s="28" t="s">
        <v>30</v>
      </c>
      <c r="H156" s="29">
        <v>8</v>
      </c>
      <c r="I156" s="20"/>
      <c r="K156" s="31" t="str">
        <f t="shared" ref="K156:K163" si="65">IF($E156="","",IF(LEFT($E156,1)=$K$1,$H156,""))</f>
        <v/>
      </c>
      <c r="L156" s="31" t="str">
        <f t="shared" ref="L156:L163" si="66">IF($E156="","",IF(LEFT($E156,1)=$L$1,$H156,""))</f>
        <v/>
      </c>
      <c r="M156" s="21">
        <f t="shared" ref="M156:M163" si="67">IF($E156="","",IF(LEFT($E156,1)=$M$1,$H156,""))</f>
        <v>8</v>
      </c>
      <c r="N156" s="32" t="str">
        <f t="shared" ref="N156:N163" si="68">IF($E156="","",IF(LEFT($E156,1)=$N$1,$H156,""))</f>
        <v/>
      </c>
      <c r="R156" s="32" t="s">
        <v>29</v>
      </c>
      <c r="S156" s="32" t="s">
        <v>29</v>
      </c>
      <c r="T156" s="32" t="s">
        <v>29</v>
      </c>
    </row>
    <row r="157" spans="1:20" ht="14.25" customHeight="1" x14ac:dyDescent="0.3">
      <c r="A157" s="33"/>
      <c r="B157" s="24" t="s">
        <v>308</v>
      </c>
      <c r="C157" s="25">
        <v>75</v>
      </c>
      <c r="D157" s="26" t="str">
        <f t="shared" si="63"/>
        <v xml:space="preserve">Benjamin Ryder </v>
      </c>
      <c r="E157" s="26" t="str">
        <f t="shared" si="64"/>
        <v>Suffolk</v>
      </c>
      <c r="F157" s="27" t="s">
        <v>783</v>
      </c>
      <c r="G157" s="28" t="s">
        <v>34</v>
      </c>
      <c r="H157" s="29">
        <v>7</v>
      </c>
      <c r="I157" s="20"/>
      <c r="K157" s="31" t="str">
        <f t="shared" si="65"/>
        <v/>
      </c>
      <c r="L157" s="31" t="str">
        <f t="shared" si="66"/>
        <v/>
      </c>
      <c r="M157" s="21" t="str">
        <f t="shared" si="67"/>
        <v/>
      </c>
      <c r="N157" s="32">
        <f t="shared" si="68"/>
        <v>7</v>
      </c>
    </row>
    <row r="158" spans="1:20" ht="14.25" customHeight="1" x14ac:dyDescent="0.3">
      <c r="A158" s="33"/>
      <c r="B158" s="24" t="s">
        <v>308</v>
      </c>
      <c r="C158" s="25">
        <v>48</v>
      </c>
      <c r="D158" s="26" t="str">
        <f t="shared" si="63"/>
        <v>Samual Murat</v>
      </c>
      <c r="E158" s="26" t="str">
        <f t="shared" si="64"/>
        <v>Lincolnshire</v>
      </c>
      <c r="F158" s="27" t="s">
        <v>681</v>
      </c>
      <c r="G158" s="28" t="s">
        <v>36</v>
      </c>
      <c r="H158" s="29">
        <v>6</v>
      </c>
      <c r="I158" s="20"/>
      <c r="K158" s="31" t="str">
        <f t="shared" si="65"/>
        <v/>
      </c>
      <c r="L158" s="31">
        <f t="shared" si="66"/>
        <v>6</v>
      </c>
      <c r="M158" s="21" t="str">
        <f t="shared" si="67"/>
        <v/>
      </c>
      <c r="N158" s="32" t="str">
        <f t="shared" si="68"/>
        <v/>
      </c>
      <c r="R158" s="32">
        <v>9</v>
      </c>
      <c r="S158" s="25" t="s">
        <v>366</v>
      </c>
      <c r="T158" s="32" t="s">
        <v>2</v>
      </c>
    </row>
    <row r="159" spans="1:20" ht="14.25" customHeight="1" x14ac:dyDescent="0.3">
      <c r="A159" s="33"/>
      <c r="B159" s="24" t="s">
        <v>308</v>
      </c>
      <c r="C159" s="25">
        <v>10</v>
      </c>
      <c r="D159" s="26" t="str">
        <f t="shared" si="63"/>
        <v>Chris Collins</v>
      </c>
      <c r="E159" s="26" t="str">
        <f t="shared" si="64"/>
        <v>Cambridgeshire</v>
      </c>
      <c r="F159" s="27" t="s">
        <v>681</v>
      </c>
      <c r="G159" s="28" t="s">
        <v>40</v>
      </c>
      <c r="H159" s="29">
        <v>5</v>
      </c>
      <c r="I159" s="20"/>
      <c r="K159" s="31">
        <f t="shared" si="65"/>
        <v>5</v>
      </c>
      <c r="L159" s="31" t="str">
        <f t="shared" si="66"/>
        <v/>
      </c>
      <c r="M159" s="21" t="str">
        <f t="shared" si="67"/>
        <v/>
      </c>
      <c r="N159" s="32" t="str">
        <f t="shared" si="68"/>
        <v/>
      </c>
      <c r="R159" s="32">
        <v>10</v>
      </c>
      <c r="S159" s="25" t="s">
        <v>310</v>
      </c>
      <c r="T159" s="32" t="s">
        <v>2</v>
      </c>
    </row>
    <row r="160" spans="1:20" ht="14.25" customHeight="1" x14ac:dyDescent="0.3">
      <c r="A160" s="33"/>
      <c r="B160" s="24" t="s">
        <v>308</v>
      </c>
      <c r="C160" s="25">
        <v>76</v>
      </c>
      <c r="D160" s="26" t="str">
        <f t="shared" si="63"/>
        <v>Jacob Gurrell</v>
      </c>
      <c r="E160" s="26" t="str">
        <f t="shared" si="64"/>
        <v>Suffolk</v>
      </c>
      <c r="F160" s="27" t="s">
        <v>784</v>
      </c>
      <c r="G160" s="28" t="s">
        <v>43</v>
      </c>
      <c r="H160" s="29">
        <v>4</v>
      </c>
      <c r="I160" s="20"/>
      <c r="K160" s="31" t="str">
        <f t="shared" si="65"/>
        <v/>
      </c>
      <c r="L160" s="31" t="str">
        <f t="shared" si="66"/>
        <v/>
      </c>
      <c r="M160" s="21" t="str">
        <f t="shared" si="67"/>
        <v/>
      </c>
      <c r="N160" s="32">
        <f t="shared" si="68"/>
        <v>4</v>
      </c>
      <c r="R160" s="32" t="s">
        <v>38</v>
      </c>
      <c r="S160" s="32" t="s">
        <v>29</v>
      </c>
      <c r="T160" s="32" t="s">
        <v>2</v>
      </c>
    </row>
    <row r="161" spans="1:20" ht="14.25" customHeight="1" x14ac:dyDescent="0.3">
      <c r="A161" s="33"/>
      <c r="B161" s="24" t="s">
        <v>308</v>
      </c>
      <c r="C161" s="25" t="s">
        <v>29</v>
      </c>
      <c r="D161" s="26" t="str">
        <f t="shared" si="63"/>
        <v>.</v>
      </c>
      <c r="E161" s="26" t="str">
        <f t="shared" si="64"/>
        <v>.</v>
      </c>
      <c r="F161" s="27"/>
      <c r="G161" s="28" t="s">
        <v>46</v>
      </c>
      <c r="H161" s="29">
        <v>3</v>
      </c>
      <c r="I161" s="20"/>
      <c r="K161" s="31" t="str">
        <f t="shared" si="65"/>
        <v/>
      </c>
      <c r="L161" s="31" t="str">
        <f t="shared" si="66"/>
        <v/>
      </c>
      <c r="M161" s="21" t="str">
        <f t="shared" si="67"/>
        <v/>
      </c>
      <c r="N161" s="32" t="str">
        <f t="shared" si="68"/>
        <v/>
      </c>
      <c r="R161" s="32">
        <v>47</v>
      </c>
      <c r="S161" s="25" t="s">
        <v>361</v>
      </c>
      <c r="T161" s="32" t="s">
        <v>3</v>
      </c>
    </row>
    <row r="162" spans="1:20" ht="14.25" customHeight="1" x14ac:dyDescent="0.3">
      <c r="A162" s="33"/>
      <c r="B162" s="24" t="s">
        <v>308</v>
      </c>
      <c r="C162" s="25" t="s">
        <v>29</v>
      </c>
      <c r="D162" s="26" t="str">
        <f t="shared" si="63"/>
        <v>.</v>
      </c>
      <c r="E162" s="26" t="str">
        <f t="shared" si="64"/>
        <v>.</v>
      </c>
      <c r="F162" s="27"/>
      <c r="G162" s="28" t="s">
        <v>49</v>
      </c>
      <c r="H162" s="29">
        <v>2</v>
      </c>
      <c r="I162" s="20"/>
      <c r="K162" s="31" t="str">
        <f t="shared" si="65"/>
        <v/>
      </c>
      <c r="L162" s="31" t="str">
        <f t="shared" si="66"/>
        <v/>
      </c>
      <c r="M162" s="21" t="str">
        <f t="shared" si="67"/>
        <v/>
      </c>
      <c r="N162" s="32" t="str">
        <f t="shared" si="68"/>
        <v/>
      </c>
      <c r="R162" s="32">
        <v>48</v>
      </c>
      <c r="S162" s="25" t="s">
        <v>362</v>
      </c>
      <c r="T162" s="32" t="s">
        <v>3</v>
      </c>
    </row>
    <row r="163" spans="1:20" ht="14.25" customHeight="1" x14ac:dyDescent="0.3">
      <c r="A163" s="33"/>
      <c r="B163" s="24" t="s">
        <v>308</v>
      </c>
      <c r="C163" s="25" t="s">
        <v>29</v>
      </c>
      <c r="D163" s="26" t="str">
        <f t="shared" si="63"/>
        <v>.</v>
      </c>
      <c r="E163" s="26" t="str">
        <f t="shared" si="64"/>
        <v>.</v>
      </c>
      <c r="F163" s="27"/>
      <c r="G163" s="28" t="s">
        <v>51</v>
      </c>
      <c r="H163" s="29">
        <v>1</v>
      </c>
      <c r="I163" s="20"/>
      <c r="K163" s="31" t="str">
        <f t="shared" si="65"/>
        <v/>
      </c>
      <c r="L163" s="31" t="str">
        <f t="shared" si="66"/>
        <v/>
      </c>
      <c r="M163" s="21" t="str">
        <f t="shared" si="67"/>
        <v/>
      </c>
      <c r="N163" s="32" t="str">
        <f t="shared" si="68"/>
        <v/>
      </c>
      <c r="R163" s="32" t="s">
        <v>48</v>
      </c>
      <c r="S163" s="25" t="s">
        <v>355</v>
      </c>
      <c r="T163" s="32" t="s">
        <v>3</v>
      </c>
    </row>
    <row r="164" spans="1:20" ht="14.25" customHeight="1" x14ac:dyDescent="0.3">
      <c r="A164" s="33"/>
      <c r="B164" s="24" t="s">
        <v>308</v>
      </c>
      <c r="C164" s="25" t="s">
        <v>29</v>
      </c>
      <c r="D164" s="26" t="str">
        <f t="shared" si="63"/>
        <v>.</v>
      </c>
      <c r="E164" s="26" t="str">
        <f t="shared" si="64"/>
        <v>.</v>
      </c>
      <c r="F164" s="27"/>
      <c r="G164" s="28"/>
      <c r="H164" s="29"/>
      <c r="I164" s="20"/>
      <c r="K164" s="31"/>
      <c r="L164" s="31"/>
      <c r="M164" s="21"/>
      <c r="R164" s="32">
        <v>55</v>
      </c>
      <c r="S164" s="35" t="s">
        <v>320</v>
      </c>
      <c r="T164" s="32" t="s">
        <v>4</v>
      </c>
    </row>
    <row r="165" spans="1:20" ht="14.25" customHeight="1" x14ac:dyDescent="0.3">
      <c r="A165" s="33"/>
      <c r="B165" s="24" t="s">
        <v>308</v>
      </c>
      <c r="C165" s="25" t="s">
        <v>29</v>
      </c>
      <c r="D165" s="26" t="str">
        <f t="shared" si="63"/>
        <v>.</v>
      </c>
      <c r="E165" s="26" t="str">
        <f t="shared" si="64"/>
        <v>.</v>
      </c>
      <c r="F165" s="27"/>
      <c r="G165" s="28"/>
      <c r="H165" s="29"/>
      <c r="I165" s="20"/>
      <c r="K165" s="31"/>
      <c r="L165" s="31"/>
      <c r="M165" s="21"/>
      <c r="R165" s="32">
        <v>56</v>
      </c>
      <c r="S165" s="25" t="s">
        <v>363</v>
      </c>
      <c r="T165" s="32" t="s">
        <v>4</v>
      </c>
    </row>
    <row r="166" spans="1:20" ht="14.25" customHeight="1" x14ac:dyDescent="0.3">
      <c r="A166" s="33"/>
      <c r="B166" s="24" t="s">
        <v>308</v>
      </c>
      <c r="C166" s="25" t="s">
        <v>29</v>
      </c>
      <c r="D166" s="26" t="str">
        <f t="shared" si="63"/>
        <v>.</v>
      </c>
      <c r="E166" s="26" t="str">
        <f t="shared" si="64"/>
        <v>.</v>
      </c>
      <c r="F166" s="27"/>
      <c r="G166" s="28"/>
      <c r="H166" s="29"/>
      <c r="I166" s="20"/>
      <c r="K166" s="31"/>
      <c r="L166" s="31"/>
      <c r="M166" s="21"/>
      <c r="R166" s="32" t="s">
        <v>55</v>
      </c>
      <c r="S166" s="32" t="s">
        <v>364</v>
      </c>
      <c r="T166" s="32" t="s">
        <v>4</v>
      </c>
    </row>
    <row r="167" spans="1:20" ht="14.25" customHeight="1" x14ac:dyDescent="0.3">
      <c r="A167" s="33"/>
      <c r="B167" s="24" t="s">
        <v>308</v>
      </c>
      <c r="C167" s="25" t="s">
        <v>29</v>
      </c>
      <c r="D167" s="26" t="str">
        <f t="shared" si="63"/>
        <v>.</v>
      </c>
      <c r="E167" s="26" t="str">
        <f t="shared" si="64"/>
        <v>.</v>
      </c>
      <c r="F167" s="27"/>
      <c r="G167" s="28"/>
      <c r="H167" s="29"/>
      <c r="I167" s="20"/>
      <c r="K167" s="31"/>
      <c r="L167" s="31"/>
      <c r="M167" s="21"/>
      <c r="R167" s="32">
        <v>75</v>
      </c>
      <c r="S167" s="37" t="s">
        <v>365</v>
      </c>
      <c r="T167" s="32" t="s">
        <v>5</v>
      </c>
    </row>
    <row r="168" spans="1:20" ht="14.25" customHeight="1" x14ac:dyDescent="0.3">
      <c r="A168" s="33"/>
      <c r="B168" s="24"/>
      <c r="C168" s="26"/>
      <c r="D168" s="26"/>
      <c r="E168" s="26"/>
      <c r="F168" s="27"/>
      <c r="G168" s="28"/>
      <c r="H168" s="29"/>
      <c r="I168" s="20"/>
      <c r="K168" s="31"/>
      <c r="L168" s="31"/>
      <c r="M168" s="21"/>
      <c r="R168" s="32">
        <v>76</v>
      </c>
      <c r="S168" s="37" t="s">
        <v>315</v>
      </c>
      <c r="T168" s="32" t="s">
        <v>5</v>
      </c>
    </row>
    <row r="169" spans="1:20" ht="14.2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K169" s="31"/>
      <c r="L169" s="31"/>
      <c r="M169" s="21"/>
      <c r="R169" s="32" t="s">
        <v>58</v>
      </c>
      <c r="S169" s="32" t="s">
        <v>29</v>
      </c>
      <c r="T169" s="32" t="s">
        <v>5</v>
      </c>
    </row>
    <row r="170" spans="1:20" ht="14.25" customHeight="1" x14ac:dyDescent="0.3">
      <c r="A170" s="23" t="s">
        <v>190</v>
      </c>
      <c r="B170" s="24" t="s">
        <v>308</v>
      </c>
      <c r="C170" s="25">
        <v>47</v>
      </c>
      <c r="D170" s="26" t="str">
        <f t="shared" ref="D170:D181" si="69">VLOOKUP(C170,$R$172:$T$184,2,FALSE)</f>
        <v>Stephen Williams</v>
      </c>
      <c r="E170" s="26" t="str">
        <f t="shared" ref="E170:E181" si="70">VLOOKUP(C170,$R$172:$T$184,3,FALSE)</f>
        <v>Lincolnshire</v>
      </c>
      <c r="F170" s="27" t="s">
        <v>755</v>
      </c>
      <c r="G170" s="28" t="s">
        <v>30</v>
      </c>
      <c r="H170" s="29">
        <v>8</v>
      </c>
      <c r="I170" s="20"/>
      <c r="K170" s="31" t="str">
        <f t="shared" ref="K170:K177" si="71">IF($E170="","",IF(LEFT($E170,1)=$K$1,$H170,""))</f>
        <v/>
      </c>
      <c r="L170" s="31">
        <f t="shared" ref="L170:L177" si="72">IF($E170="","",IF(LEFT($E170,1)=$L$1,$H170,""))</f>
        <v>8</v>
      </c>
      <c r="M170" s="21" t="str">
        <f t="shared" ref="M170:M177" si="73">IF($E170="","",IF(LEFT($E170,1)=$M$1,$H170,""))</f>
        <v/>
      </c>
      <c r="N170" s="32" t="str">
        <f t="shared" ref="N170:N177" si="74">IF($E170="","",IF(LEFT($E170,1)=$N$1,$H170,""))</f>
        <v/>
      </c>
      <c r="R170" s="32" t="s">
        <v>29</v>
      </c>
      <c r="S170" s="32" t="s">
        <v>29</v>
      </c>
      <c r="T170" s="32" t="s">
        <v>29</v>
      </c>
    </row>
    <row r="171" spans="1:20" ht="14.25" customHeight="1" x14ac:dyDescent="0.3">
      <c r="A171" s="33"/>
      <c r="B171" s="24" t="s">
        <v>308</v>
      </c>
      <c r="C171" s="25">
        <v>48</v>
      </c>
      <c r="D171" s="26" t="str">
        <f t="shared" si="69"/>
        <v>Harrison Eskrett</v>
      </c>
      <c r="E171" s="26" t="str">
        <f t="shared" si="70"/>
        <v>Lincolnshire</v>
      </c>
      <c r="F171" s="27" t="s">
        <v>641</v>
      </c>
      <c r="G171" s="28" t="s">
        <v>34</v>
      </c>
      <c r="H171" s="29">
        <v>7</v>
      </c>
      <c r="I171" s="20"/>
      <c r="K171" s="31" t="str">
        <f t="shared" si="71"/>
        <v/>
      </c>
      <c r="L171" s="31">
        <f t="shared" si="72"/>
        <v>7</v>
      </c>
      <c r="M171" s="21" t="str">
        <f t="shared" si="73"/>
        <v/>
      </c>
      <c r="N171" s="32" t="str">
        <f t="shared" si="74"/>
        <v/>
      </c>
    </row>
    <row r="172" spans="1:20" ht="14.25" customHeight="1" x14ac:dyDescent="0.3">
      <c r="A172" s="33"/>
      <c r="B172" s="24" t="s">
        <v>308</v>
      </c>
      <c r="C172" s="25">
        <v>75</v>
      </c>
      <c r="D172" s="26" t="str">
        <f t="shared" si="69"/>
        <v>Riley Easton</v>
      </c>
      <c r="E172" s="26" t="str">
        <f t="shared" si="70"/>
        <v>Suffolk</v>
      </c>
      <c r="F172" s="27" t="s">
        <v>756</v>
      </c>
      <c r="G172" s="28" t="s">
        <v>36</v>
      </c>
      <c r="H172" s="29">
        <v>6</v>
      </c>
      <c r="I172" s="20"/>
      <c r="K172" s="31" t="str">
        <f t="shared" si="71"/>
        <v/>
      </c>
      <c r="L172" s="31" t="str">
        <f t="shared" si="72"/>
        <v/>
      </c>
      <c r="M172" s="21" t="str">
        <f t="shared" si="73"/>
        <v/>
      </c>
      <c r="N172" s="32">
        <f t="shared" si="74"/>
        <v>6</v>
      </c>
      <c r="R172" s="32">
        <v>9</v>
      </c>
      <c r="S172" s="25" t="s">
        <v>360</v>
      </c>
      <c r="T172" s="32" t="s">
        <v>2</v>
      </c>
    </row>
    <row r="173" spans="1:20" ht="14.25" customHeight="1" x14ac:dyDescent="0.3">
      <c r="A173" s="33"/>
      <c r="B173" s="24" t="s">
        <v>308</v>
      </c>
      <c r="C173" s="25" t="s">
        <v>29</v>
      </c>
      <c r="D173" s="26" t="str">
        <f t="shared" si="69"/>
        <v>.</v>
      </c>
      <c r="E173" s="26" t="str">
        <f t="shared" si="70"/>
        <v>.</v>
      </c>
      <c r="F173" s="27"/>
      <c r="G173" s="28" t="s">
        <v>40</v>
      </c>
      <c r="H173" s="29">
        <v>5</v>
      </c>
      <c r="I173" s="20"/>
      <c r="K173" s="31" t="str">
        <f t="shared" si="71"/>
        <v/>
      </c>
      <c r="L173" s="31" t="str">
        <f t="shared" si="72"/>
        <v/>
      </c>
      <c r="M173" s="21" t="str">
        <f t="shared" si="73"/>
        <v/>
      </c>
      <c r="N173" s="32" t="str">
        <f t="shared" si="74"/>
        <v/>
      </c>
      <c r="R173" s="32">
        <v>10</v>
      </c>
      <c r="S173" s="25" t="s">
        <v>366</v>
      </c>
      <c r="T173" s="32" t="s">
        <v>2</v>
      </c>
    </row>
    <row r="174" spans="1:20" ht="14.25" customHeight="1" x14ac:dyDescent="0.3">
      <c r="A174" s="33"/>
      <c r="B174" s="24" t="s">
        <v>308</v>
      </c>
      <c r="C174" s="25" t="s">
        <v>29</v>
      </c>
      <c r="D174" s="26" t="str">
        <f t="shared" si="69"/>
        <v>.</v>
      </c>
      <c r="E174" s="26" t="str">
        <f t="shared" si="70"/>
        <v>.</v>
      </c>
      <c r="F174" s="27"/>
      <c r="G174" s="28" t="s">
        <v>43</v>
      </c>
      <c r="H174" s="29">
        <v>4</v>
      </c>
      <c r="I174" s="20"/>
      <c r="K174" s="31" t="str">
        <f t="shared" si="71"/>
        <v/>
      </c>
      <c r="L174" s="31" t="str">
        <f t="shared" si="72"/>
        <v/>
      </c>
      <c r="M174" s="21" t="str">
        <f t="shared" si="73"/>
        <v/>
      </c>
      <c r="N174" s="32" t="str">
        <f t="shared" si="74"/>
        <v/>
      </c>
      <c r="R174" s="32" t="s">
        <v>38</v>
      </c>
      <c r="S174" s="32" t="s">
        <v>29</v>
      </c>
      <c r="T174" s="32" t="s">
        <v>2</v>
      </c>
    </row>
    <row r="175" spans="1:20" ht="14.25" customHeight="1" x14ac:dyDescent="0.3">
      <c r="A175" s="33"/>
      <c r="B175" s="24" t="s">
        <v>308</v>
      </c>
      <c r="C175" s="25" t="s">
        <v>29</v>
      </c>
      <c r="D175" s="26" t="str">
        <f t="shared" si="69"/>
        <v>.</v>
      </c>
      <c r="E175" s="26" t="str">
        <f t="shared" si="70"/>
        <v>.</v>
      </c>
      <c r="F175" s="27"/>
      <c r="G175" s="28" t="s">
        <v>46</v>
      </c>
      <c r="H175" s="29">
        <v>3</v>
      </c>
      <c r="I175" s="20"/>
      <c r="K175" s="31" t="str">
        <f t="shared" si="71"/>
        <v/>
      </c>
      <c r="L175" s="31" t="str">
        <f t="shared" si="72"/>
        <v/>
      </c>
      <c r="M175" s="21" t="str">
        <f t="shared" si="73"/>
        <v/>
      </c>
      <c r="N175" s="32" t="str">
        <f t="shared" si="74"/>
        <v/>
      </c>
      <c r="R175" s="32">
        <v>47</v>
      </c>
      <c r="S175" s="25" t="s">
        <v>367</v>
      </c>
      <c r="T175" s="32" t="s">
        <v>3</v>
      </c>
    </row>
    <row r="176" spans="1:20" ht="14.25" customHeight="1" x14ac:dyDescent="0.3">
      <c r="A176" s="33"/>
      <c r="B176" s="24" t="s">
        <v>308</v>
      </c>
      <c r="C176" s="25" t="s">
        <v>29</v>
      </c>
      <c r="D176" s="26" t="str">
        <f t="shared" si="69"/>
        <v>.</v>
      </c>
      <c r="E176" s="26" t="str">
        <f t="shared" si="70"/>
        <v>.</v>
      </c>
      <c r="F176" s="27"/>
      <c r="G176" s="28" t="s">
        <v>49</v>
      </c>
      <c r="H176" s="29">
        <v>2</v>
      </c>
      <c r="I176" s="20"/>
      <c r="K176" s="31" t="str">
        <f t="shared" si="71"/>
        <v/>
      </c>
      <c r="L176" s="31" t="str">
        <f t="shared" si="72"/>
        <v/>
      </c>
      <c r="M176" s="21" t="str">
        <f t="shared" si="73"/>
        <v/>
      </c>
      <c r="N176" s="32" t="str">
        <f t="shared" si="74"/>
        <v/>
      </c>
      <c r="R176" s="32">
        <v>48</v>
      </c>
      <c r="S176" s="25" t="s">
        <v>368</v>
      </c>
      <c r="T176" s="32" t="s">
        <v>3</v>
      </c>
    </row>
    <row r="177" spans="1:20" ht="14.25" customHeight="1" x14ac:dyDescent="0.3">
      <c r="A177" s="33"/>
      <c r="B177" s="24" t="s">
        <v>308</v>
      </c>
      <c r="C177" s="25" t="s">
        <v>29</v>
      </c>
      <c r="D177" s="26" t="str">
        <f t="shared" si="69"/>
        <v>.</v>
      </c>
      <c r="E177" s="26" t="str">
        <f t="shared" si="70"/>
        <v>.</v>
      </c>
      <c r="F177" s="27"/>
      <c r="G177" s="28" t="s">
        <v>51</v>
      </c>
      <c r="H177" s="29">
        <v>1</v>
      </c>
      <c r="I177" s="20"/>
      <c r="K177" s="31" t="str">
        <f t="shared" si="71"/>
        <v/>
      </c>
      <c r="L177" s="31" t="str">
        <f t="shared" si="72"/>
        <v/>
      </c>
      <c r="M177" s="21" t="str">
        <f t="shared" si="73"/>
        <v/>
      </c>
      <c r="N177" s="32" t="str">
        <f t="shared" si="74"/>
        <v/>
      </c>
      <c r="R177" s="32" t="s">
        <v>48</v>
      </c>
      <c r="S177" s="32" t="s">
        <v>29</v>
      </c>
      <c r="T177" s="32" t="s">
        <v>3</v>
      </c>
    </row>
    <row r="178" spans="1:20" ht="14.25" customHeight="1" x14ac:dyDescent="0.3">
      <c r="A178" s="33"/>
      <c r="B178" s="24" t="s">
        <v>308</v>
      </c>
      <c r="C178" s="25" t="s">
        <v>29</v>
      </c>
      <c r="D178" s="26" t="str">
        <f t="shared" si="69"/>
        <v>.</v>
      </c>
      <c r="E178" s="26" t="str">
        <f t="shared" si="70"/>
        <v>.</v>
      </c>
      <c r="F178" s="27"/>
      <c r="G178" s="28"/>
      <c r="H178" s="29"/>
      <c r="I178" s="20"/>
      <c r="K178" s="31"/>
      <c r="L178" s="31"/>
      <c r="M178" s="21"/>
      <c r="R178" s="32">
        <v>55</v>
      </c>
      <c r="S178" s="32" t="s">
        <v>369</v>
      </c>
      <c r="T178" s="32" t="s">
        <v>4</v>
      </c>
    </row>
    <row r="179" spans="1:20" ht="14.25" customHeight="1" x14ac:dyDescent="0.3">
      <c r="A179" s="33"/>
      <c r="B179" s="24" t="s">
        <v>308</v>
      </c>
      <c r="C179" s="25" t="s">
        <v>29</v>
      </c>
      <c r="D179" s="26" t="str">
        <f t="shared" si="69"/>
        <v>.</v>
      </c>
      <c r="E179" s="26" t="str">
        <f t="shared" si="70"/>
        <v>.</v>
      </c>
      <c r="F179" s="27"/>
      <c r="G179" s="28"/>
      <c r="H179" s="29"/>
      <c r="I179" s="20"/>
      <c r="K179" s="31"/>
      <c r="L179" s="31"/>
      <c r="M179" s="21"/>
      <c r="R179" s="32">
        <v>56</v>
      </c>
      <c r="S179" s="32" t="s">
        <v>29</v>
      </c>
      <c r="T179" s="32" t="s">
        <v>4</v>
      </c>
    </row>
    <row r="180" spans="1:20" ht="14.25" customHeight="1" x14ac:dyDescent="0.3">
      <c r="A180" s="33"/>
      <c r="B180" s="24" t="s">
        <v>308</v>
      </c>
      <c r="C180" s="25" t="s">
        <v>29</v>
      </c>
      <c r="D180" s="26" t="str">
        <f t="shared" si="69"/>
        <v>.</v>
      </c>
      <c r="E180" s="26" t="str">
        <f t="shared" si="70"/>
        <v>.</v>
      </c>
      <c r="F180" s="27"/>
      <c r="G180" s="28"/>
      <c r="H180" s="29"/>
      <c r="I180" s="20"/>
      <c r="K180" s="31"/>
      <c r="L180" s="31"/>
      <c r="M180" s="21"/>
      <c r="R180" s="32" t="s">
        <v>55</v>
      </c>
      <c r="S180" s="32" t="s">
        <v>29</v>
      </c>
      <c r="T180" s="32" t="s">
        <v>4</v>
      </c>
    </row>
    <row r="181" spans="1:20" ht="14.25" customHeight="1" x14ac:dyDescent="0.3">
      <c r="A181" s="33"/>
      <c r="B181" s="24" t="s">
        <v>308</v>
      </c>
      <c r="C181" s="25" t="s">
        <v>29</v>
      </c>
      <c r="D181" s="26" t="str">
        <f t="shared" si="69"/>
        <v>.</v>
      </c>
      <c r="E181" s="26" t="str">
        <f t="shared" si="70"/>
        <v>.</v>
      </c>
      <c r="F181" s="27"/>
      <c r="G181" s="28"/>
      <c r="H181" s="29"/>
      <c r="I181" s="20"/>
      <c r="K181" s="31"/>
      <c r="L181" s="31"/>
      <c r="M181" s="21"/>
      <c r="R181" s="32">
        <v>75</v>
      </c>
      <c r="S181" s="37" t="s">
        <v>370</v>
      </c>
      <c r="T181" s="32" t="s">
        <v>5</v>
      </c>
    </row>
    <row r="182" spans="1:20" ht="14.25" customHeight="1" x14ac:dyDescent="0.3">
      <c r="A182" s="33"/>
      <c r="B182" s="24"/>
      <c r="C182" s="26"/>
      <c r="D182" s="26"/>
      <c r="E182" s="26"/>
      <c r="F182" s="27"/>
      <c r="G182" s="28"/>
      <c r="H182" s="29"/>
      <c r="I182" s="20"/>
      <c r="K182" s="31"/>
      <c r="L182" s="31"/>
      <c r="M182" s="21"/>
      <c r="R182" s="32">
        <v>76</v>
      </c>
      <c r="S182" s="37"/>
      <c r="T182" s="32" t="s">
        <v>5</v>
      </c>
    </row>
    <row r="183" spans="1:20" ht="14.25" customHeight="1" x14ac:dyDescent="0.3">
      <c r="A183" s="33"/>
      <c r="B183" s="24"/>
      <c r="C183" s="26"/>
      <c r="D183" s="26"/>
      <c r="E183" s="26"/>
      <c r="F183" s="27"/>
      <c r="G183" s="28"/>
      <c r="H183" s="29"/>
      <c r="I183" s="20"/>
      <c r="K183" s="31"/>
      <c r="L183" s="31"/>
      <c r="M183" s="21"/>
      <c r="R183" s="32" t="s">
        <v>58</v>
      </c>
      <c r="S183" s="32" t="s">
        <v>29</v>
      </c>
      <c r="T183" s="32" t="s">
        <v>5</v>
      </c>
    </row>
    <row r="184" spans="1:20" ht="14.25" customHeight="1" x14ac:dyDescent="0.3">
      <c r="A184" s="23" t="s">
        <v>109</v>
      </c>
      <c r="B184" s="24" t="s">
        <v>308</v>
      </c>
      <c r="C184" s="25" t="s">
        <v>48</v>
      </c>
      <c r="D184" s="26" t="str">
        <f t="shared" ref="D184:D195" si="75">VLOOKUP(C184,$R$186:$T$198,2,FALSE)</f>
        <v>Edward Roffe</v>
      </c>
      <c r="E184" s="26" t="str">
        <f t="shared" ref="E184:E195" si="76">VLOOKUP(C184,$R$186:$T$198,3,FALSE)</f>
        <v>Lincolnshire</v>
      </c>
      <c r="F184" s="27" t="s">
        <v>792</v>
      </c>
      <c r="G184" s="28" t="s">
        <v>30</v>
      </c>
      <c r="H184" s="29">
        <v>8</v>
      </c>
      <c r="I184" s="20"/>
      <c r="K184" s="31" t="str">
        <f t="shared" ref="K184:K191" si="77">IF($E184="","",IF(LEFT($E184,1)=$K$1,$H184,""))</f>
        <v/>
      </c>
      <c r="L184" s="31">
        <f t="shared" ref="L184:L191" si="78">IF($E184="","",IF(LEFT($E184,1)=$L$1,$H184,""))</f>
        <v>8</v>
      </c>
      <c r="M184" s="21" t="str">
        <f t="shared" ref="M184:M191" si="79">IF($E184="","",IF(LEFT($E184,1)=$M$1,$H184,""))</f>
        <v/>
      </c>
      <c r="N184" s="32" t="str">
        <f t="shared" ref="N184:N191" si="80">IF($E184="","",IF(LEFT($E184,1)=$N$1,$H184,""))</f>
        <v/>
      </c>
      <c r="R184" s="32" t="s">
        <v>29</v>
      </c>
      <c r="S184" s="32" t="s">
        <v>29</v>
      </c>
      <c r="T184" s="32" t="s">
        <v>29</v>
      </c>
    </row>
    <row r="185" spans="1:20" ht="14.25" customHeight="1" x14ac:dyDescent="0.3">
      <c r="A185" s="33"/>
      <c r="B185" s="24" t="s">
        <v>308</v>
      </c>
      <c r="C185" s="25">
        <v>75</v>
      </c>
      <c r="D185" s="26" t="str">
        <f t="shared" si="75"/>
        <v>Aaron Goodwin</v>
      </c>
      <c r="E185" s="26" t="str">
        <f t="shared" si="76"/>
        <v>Suffolk</v>
      </c>
      <c r="F185" s="27" t="s">
        <v>643</v>
      </c>
      <c r="G185" s="28" t="s">
        <v>34</v>
      </c>
      <c r="H185" s="29">
        <v>7</v>
      </c>
      <c r="I185" s="20"/>
      <c r="K185" s="31" t="str">
        <f t="shared" si="77"/>
        <v/>
      </c>
      <c r="L185" s="31" t="str">
        <f t="shared" si="78"/>
        <v/>
      </c>
      <c r="M185" s="21" t="str">
        <f t="shared" si="79"/>
        <v/>
      </c>
      <c r="N185" s="32">
        <f t="shared" si="80"/>
        <v>7</v>
      </c>
    </row>
    <row r="186" spans="1:20" ht="14.25" customHeight="1" x14ac:dyDescent="0.3">
      <c r="A186" s="33"/>
      <c r="B186" s="24" t="s">
        <v>308</v>
      </c>
      <c r="C186" s="25">
        <v>55</v>
      </c>
      <c r="D186" s="26" t="str">
        <f t="shared" si="75"/>
        <v>Leon Pullen</v>
      </c>
      <c r="E186" s="26" t="str">
        <f t="shared" si="76"/>
        <v>Norfolk</v>
      </c>
      <c r="F186" s="27" t="s">
        <v>793</v>
      </c>
      <c r="G186" s="28" t="s">
        <v>36</v>
      </c>
      <c r="H186" s="29">
        <v>6</v>
      </c>
      <c r="I186" s="20"/>
      <c r="K186" s="31" t="str">
        <f t="shared" si="77"/>
        <v/>
      </c>
      <c r="L186" s="31" t="str">
        <f t="shared" si="78"/>
        <v/>
      </c>
      <c r="M186" s="21">
        <f t="shared" si="79"/>
        <v>6</v>
      </c>
      <c r="N186" s="32" t="str">
        <f t="shared" si="80"/>
        <v/>
      </c>
      <c r="R186" s="32">
        <v>9</v>
      </c>
      <c r="S186" s="25" t="s">
        <v>460</v>
      </c>
      <c r="T186" s="32" t="s">
        <v>2</v>
      </c>
    </row>
    <row r="187" spans="1:20" ht="14.25" customHeight="1" x14ac:dyDescent="0.3">
      <c r="A187" s="33"/>
      <c r="B187" s="24" t="s">
        <v>308</v>
      </c>
      <c r="C187" s="25">
        <v>56</v>
      </c>
      <c r="D187" s="26" t="str">
        <f t="shared" si="75"/>
        <v>Leo Clements</v>
      </c>
      <c r="E187" s="26" t="str">
        <f t="shared" si="76"/>
        <v>Norfolk</v>
      </c>
      <c r="F187" s="27" t="s">
        <v>794</v>
      </c>
      <c r="G187" s="28" t="s">
        <v>40</v>
      </c>
      <c r="H187" s="29">
        <v>5</v>
      </c>
      <c r="I187" s="20"/>
      <c r="K187" s="31" t="str">
        <f t="shared" si="77"/>
        <v/>
      </c>
      <c r="L187" s="31" t="str">
        <f t="shared" si="78"/>
        <v/>
      </c>
      <c r="M187" s="21">
        <f t="shared" si="79"/>
        <v>5</v>
      </c>
      <c r="N187" s="32" t="str">
        <f t="shared" si="80"/>
        <v/>
      </c>
      <c r="R187" s="32">
        <v>10</v>
      </c>
      <c r="S187" s="25" t="s">
        <v>372</v>
      </c>
      <c r="T187" s="32" t="s">
        <v>2</v>
      </c>
    </row>
    <row r="188" spans="1:20" ht="14.25" customHeight="1" x14ac:dyDescent="0.3">
      <c r="A188" s="33"/>
      <c r="B188" s="24" t="s">
        <v>308</v>
      </c>
      <c r="C188" s="25" t="s">
        <v>29</v>
      </c>
      <c r="D188" s="26" t="str">
        <f t="shared" si="75"/>
        <v>.</v>
      </c>
      <c r="E188" s="26" t="str">
        <f t="shared" si="76"/>
        <v>.</v>
      </c>
      <c r="F188" s="27"/>
      <c r="G188" s="28" t="s">
        <v>43</v>
      </c>
      <c r="H188" s="29">
        <v>4</v>
      </c>
      <c r="I188" s="20"/>
      <c r="K188" s="31" t="str">
        <f t="shared" si="77"/>
        <v/>
      </c>
      <c r="L188" s="31" t="str">
        <f t="shared" si="78"/>
        <v/>
      </c>
      <c r="M188" s="21" t="str">
        <f t="shared" si="79"/>
        <v/>
      </c>
      <c r="N188" s="32" t="str">
        <f t="shared" si="80"/>
        <v/>
      </c>
      <c r="R188" s="32" t="s">
        <v>38</v>
      </c>
      <c r="S188" s="32" t="s">
        <v>29</v>
      </c>
      <c r="T188" s="32" t="s">
        <v>2</v>
      </c>
    </row>
    <row r="189" spans="1:20" ht="14.25" customHeight="1" x14ac:dyDescent="0.3">
      <c r="A189" s="33"/>
      <c r="B189" s="24" t="s">
        <v>308</v>
      </c>
      <c r="C189" s="25" t="s">
        <v>29</v>
      </c>
      <c r="D189" s="26" t="str">
        <f t="shared" si="75"/>
        <v>.</v>
      </c>
      <c r="E189" s="26" t="str">
        <f t="shared" si="76"/>
        <v>.</v>
      </c>
      <c r="F189" s="27"/>
      <c r="G189" s="28" t="s">
        <v>46</v>
      </c>
      <c r="H189" s="29">
        <v>3</v>
      </c>
      <c r="I189" s="20"/>
      <c r="K189" s="31" t="str">
        <f t="shared" si="77"/>
        <v/>
      </c>
      <c r="L189" s="31" t="str">
        <f t="shared" si="78"/>
        <v/>
      </c>
      <c r="M189" s="21" t="str">
        <f t="shared" si="79"/>
        <v/>
      </c>
      <c r="N189" s="32" t="str">
        <f t="shared" si="80"/>
        <v/>
      </c>
      <c r="R189" s="32">
        <v>47</v>
      </c>
      <c r="S189" s="25" t="s">
        <v>373</v>
      </c>
      <c r="T189" s="32" t="s">
        <v>3</v>
      </c>
    </row>
    <row r="190" spans="1:20" ht="14.25" customHeight="1" x14ac:dyDescent="0.3">
      <c r="A190" s="33"/>
      <c r="B190" s="24" t="s">
        <v>308</v>
      </c>
      <c r="C190" s="25" t="s">
        <v>29</v>
      </c>
      <c r="D190" s="26" t="str">
        <f t="shared" si="75"/>
        <v>.</v>
      </c>
      <c r="E190" s="26" t="str">
        <f t="shared" si="76"/>
        <v>.</v>
      </c>
      <c r="F190" s="27"/>
      <c r="G190" s="28" t="s">
        <v>49</v>
      </c>
      <c r="H190" s="29">
        <v>2</v>
      </c>
      <c r="I190" s="20"/>
      <c r="K190" s="31" t="str">
        <f t="shared" si="77"/>
        <v/>
      </c>
      <c r="L190" s="31" t="str">
        <f t="shared" si="78"/>
        <v/>
      </c>
      <c r="M190" s="21" t="str">
        <f t="shared" si="79"/>
        <v/>
      </c>
      <c r="N190" s="32" t="str">
        <f t="shared" si="80"/>
        <v/>
      </c>
      <c r="R190" s="32">
        <v>48</v>
      </c>
      <c r="S190" s="25" t="s">
        <v>374</v>
      </c>
      <c r="T190" s="32" t="s">
        <v>3</v>
      </c>
    </row>
    <row r="191" spans="1:20" ht="14.25" customHeight="1" x14ac:dyDescent="0.3">
      <c r="A191" s="33"/>
      <c r="B191" s="24" t="s">
        <v>308</v>
      </c>
      <c r="C191" s="25" t="s">
        <v>29</v>
      </c>
      <c r="D191" s="26" t="str">
        <f t="shared" si="75"/>
        <v>.</v>
      </c>
      <c r="E191" s="26" t="str">
        <f t="shared" si="76"/>
        <v>.</v>
      </c>
      <c r="F191" s="27"/>
      <c r="G191" s="28" t="s">
        <v>51</v>
      </c>
      <c r="H191" s="29">
        <v>1</v>
      </c>
      <c r="I191" s="20"/>
      <c r="K191" s="31" t="str">
        <f t="shared" si="77"/>
        <v/>
      </c>
      <c r="L191" s="31" t="str">
        <f t="shared" si="78"/>
        <v/>
      </c>
      <c r="M191" s="21" t="str">
        <f t="shared" si="79"/>
        <v/>
      </c>
      <c r="N191" s="32" t="str">
        <f t="shared" si="80"/>
        <v/>
      </c>
      <c r="R191" s="32" t="s">
        <v>48</v>
      </c>
      <c r="S191" s="25" t="s">
        <v>375</v>
      </c>
      <c r="T191" s="32" t="s">
        <v>3</v>
      </c>
    </row>
    <row r="192" spans="1:20" ht="14.25" customHeight="1" x14ac:dyDescent="0.3">
      <c r="A192" s="33"/>
      <c r="B192" s="24" t="s">
        <v>308</v>
      </c>
      <c r="C192" s="25" t="s">
        <v>29</v>
      </c>
      <c r="D192" s="26" t="str">
        <f t="shared" si="75"/>
        <v>.</v>
      </c>
      <c r="E192" s="26" t="str">
        <f t="shared" si="76"/>
        <v>.</v>
      </c>
      <c r="F192" s="27"/>
      <c r="G192" s="28"/>
      <c r="H192" s="29"/>
      <c r="I192" s="20"/>
      <c r="K192" s="31"/>
      <c r="L192" s="31"/>
      <c r="M192" s="21"/>
      <c r="R192" s="32">
        <v>55</v>
      </c>
      <c r="S192" s="35" t="s">
        <v>376</v>
      </c>
      <c r="T192" s="32" t="s">
        <v>4</v>
      </c>
    </row>
    <row r="193" spans="1:20" ht="14.25" customHeight="1" x14ac:dyDescent="0.3">
      <c r="A193" s="33"/>
      <c r="B193" s="24" t="s">
        <v>308</v>
      </c>
      <c r="C193" s="25" t="s">
        <v>29</v>
      </c>
      <c r="D193" s="26" t="str">
        <f t="shared" si="75"/>
        <v>.</v>
      </c>
      <c r="E193" s="26" t="str">
        <f t="shared" si="76"/>
        <v>.</v>
      </c>
      <c r="F193" s="27"/>
      <c r="G193" s="28"/>
      <c r="H193" s="29"/>
      <c r="I193" s="20"/>
      <c r="K193" s="31"/>
      <c r="L193" s="31"/>
      <c r="M193" s="21"/>
      <c r="R193" s="32">
        <v>56</v>
      </c>
      <c r="S193" s="35" t="s">
        <v>377</v>
      </c>
      <c r="T193" s="32" t="s">
        <v>4</v>
      </c>
    </row>
    <row r="194" spans="1:20" ht="14.25" customHeight="1" x14ac:dyDescent="0.3">
      <c r="A194" s="33"/>
      <c r="B194" s="24" t="s">
        <v>308</v>
      </c>
      <c r="C194" s="25" t="s">
        <v>29</v>
      </c>
      <c r="D194" s="26" t="str">
        <f t="shared" si="75"/>
        <v>.</v>
      </c>
      <c r="E194" s="26" t="str">
        <f t="shared" si="76"/>
        <v>.</v>
      </c>
      <c r="F194" s="27"/>
      <c r="G194" s="28"/>
      <c r="H194" s="29"/>
      <c r="I194" s="20"/>
      <c r="K194" s="31"/>
      <c r="L194" s="31"/>
      <c r="M194" s="21"/>
      <c r="R194" s="32" t="s">
        <v>55</v>
      </c>
      <c r="S194" s="32" t="s">
        <v>29</v>
      </c>
      <c r="T194" s="32" t="s">
        <v>4</v>
      </c>
    </row>
    <row r="195" spans="1:20" ht="14.25" customHeight="1" x14ac:dyDescent="0.3">
      <c r="A195" s="33"/>
      <c r="B195" s="24" t="s">
        <v>308</v>
      </c>
      <c r="C195" s="25" t="s">
        <v>29</v>
      </c>
      <c r="D195" s="26" t="str">
        <f t="shared" si="75"/>
        <v>.</v>
      </c>
      <c r="E195" s="26" t="str">
        <f t="shared" si="76"/>
        <v>.</v>
      </c>
      <c r="F195" s="27"/>
      <c r="G195" s="28"/>
      <c r="H195" s="29"/>
      <c r="I195" s="20"/>
      <c r="K195" s="31"/>
      <c r="L195" s="31"/>
      <c r="M195" s="21"/>
      <c r="R195" s="32">
        <v>75</v>
      </c>
      <c r="S195" s="32" t="s">
        <v>378</v>
      </c>
      <c r="T195" s="32" t="s">
        <v>5</v>
      </c>
    </row>
    <row r="196" spans="1:20" ht="14.25" customHeight="1" x14ac:dyDescent="0.3">
      <c r="A196" s="33"/>
      <c r="B196" s="24"/>
      <c r="C196" s="26"/>
      <c r="D196" s="26"/>
      <c r="E196" s="26"/>
      <c r="F196" s="27"/>
      <c r="G196" s="28"/>
      <c r="H196" s="29"/>
      <c r="I196" s="20"/>
      <c r="K196" s="31"/>
      <c r="L196" s="31"/>
      <c r="M196" s="21"/>
      <c r="R196" s="32">
        <v>76</v>
      </c>
      <c r="S196" s="32" t="s">
        <v>379</v>
      </c>
      <c r="T196" s="32" t="s">
        <v>5</v>
      </c>
    </row>
    <row r="197" spans="1:20" ht="14.25" customHeight="1" x14ac:dyDescent="0.3">
      <c r="A197" s="33"/>
      <c r="B197" s="24"/>
      <c r="C197" s="26"/>
      <c r="D197" s="26"/>
      <c r="E197" s="26"/>
      <c r="F197" s="27"/>
      <c r="G197" s="28"/>
      <c r="H197" s="29"/>
      <c r="I197" s="20"/>
      <c r="K197" s="31"/>
      <c r="L197" s="31"/>
      <c r="M197" s="21"/>
      <c r="R197" s="32" t="s">
        <v>58</v>
      </c>
      <c r="S197" s="32" t="s">
        <v>29</v>
      </c>
      <c r="T197" s="32" t="s">
        <v>5</v>
      </c>
    </row>
    <row r="198" spans="1:20" ht="14.25" customHeight="1" x14ac:dyDescent="0.3">
      <c r="A198" s="23" t="s">
        <v>115</v>
      </c>
      <c r="B198" s="24" t="s">
        <v>308</v>
      </c>
      <c r="C198" s="25">
        <v>75</v>
      </c>
      <c r="D198" s="26" t="str">
        <f t="shared" ref="D198:D209" si="81">VLOOKUP(C198,$R$200:$T$212,2,FALSE)</f>
        <v>Finley Dines</v>
      </c>
      <c r="E198" s="26" t="str">
        <f t="shared" ref="E198:E209" si="82">VLOOKUP(C198,$R$200:$T$212,3,FALSE)</f>
        <v>Suffolk</v>
      </c>
      <c r="F198" s="27" t="s">
        <v>647</v>
      </c>
      <c r="G198" s="28" t="s">
        <v>30</v>
      </c>
      <c r="H198" s="29">
        <v>8</v>
      </c>
      <c r="I198" s="20"/>
      <c r="K198" s="31" t="str">
        <f t="shared" ref="K198:K205" si="83">IF($E198="","",IF(LEFT($E198,1)=$K$1,$H198,""))</f>
        <v/>
      </c>
      <c r="L198" s="31" t="str">
        <f t="shared" ref="L198:L205" si="84">IF($E198="","",IF(LEFT($E198,1)=$L$1,$H198,""))</f>
        <v/>
      </c>
      <c r="M198" s="21" t="str">
        <f t="shared" ref="M198:M205" si="85">IF($E198="","",IF(LEFT($E198,1)=$M$1,$H198,""))</f>
        <v/>
      </c>
      <c r="N198" s="32">
        <f t="shared" ref="N198:N205" si="86">IF($E198="","",IF(LEFT($E198,1)=$N$1,$H198,""))</f>
        <v>8</v>
      </c>
      <c r="R198" s="32" t="s">
        <v>29</v>
      </c>
      <c r="S198" s="32" t="s">
        <v>29</v>
      </c>
      <c r="T198" s="32" t="s">
        <v>29</v>
      </c>
    </row>
    <row r="199" spans="1:20" ht="14.25" customHeight="1" x14ac:dyDescent="0.3">
      <c r="A199" s="33"/>
      <c r="B199" s="24" t="s">
        <v>308</v>
      </c>
      <c r="C199" s="25">
        <v>47</v>
      </c>
      <c r="D199" s="26" t="str">
        <f t="shared" si="81"/>
        <v>Alex Allen</v>
      </c>
      <c r="E199" s="26" t="str">
        <f t="shared" si="82"/>
        <v>Lincolnshire</v>
      </c>
      <c r="F199" s="27" t="s">
        <v>648</v>
      </c>
      <c r="G199" s="28" t="s">
        <v>34</v>
      </c>
      <c r="H199" s="29">
        <v>7</v>
      </c>
      <c r="I199" s="20"/>
      <c r="K199" s="31" t="str">
        <f t="shared" si="83"/>
        <v/>
      </c>
      <c r="L199" s="31">
        <f t="shared" si="84"/>
        <v>7</v>
      </c>
      <c r="M199" s="21" t="str">
        <f t="shared" si="85"/>
        <v/>
      </c>
      <c r="N199" s="32" t="str">
        <f t="shared" si="86"/>
        <v/>
      </c>
    </row>
    <row r="200" spans="1:20" ht="14.25" customHeight="1" x14ac:dyDescent="0.3">
      <c r="A200" s="33"/>
      <c r="B200" s="24" t="s">
        <v>308</v>
      </c>
      <c r="C200" s="25">
        <v>9</v>
      </c>
      <c r="D200" s="26" t="str">
        <f t="shared" si="81"/>
        <v>Daniel Kibanecz</v>
      </c>
      <c r="E200" s="26" t="str">
        <f t="shared" si="82"/>
        <v>Cambridgeshire</v>
      </c>
      <c r="F200" s="27" t="s">
        <v>649</v>
      </c>
      <c r="G200" s="28" t="s">
        <v>36</v>
      </c>
      <c r="H200" s="29">
        <v>6</v>
      </c>
      <c r="I200" s="20"/>
      <c r="K200" s="31">
        <f t="shared" si="83"/>
        <v>6</v>
      </c>
      <c r="L200" s="31" t="str">
        <f t="shared" si="84"/>
        <v/>
      </c>
      <c r="M200" s="21" t="str">
        <f t="shared" si="85"/>
        <v/>
      </c>
      <c r="N200" s="32" t="str">
        <f t="shared" si="86"/>
        <v/>
      </c>
      <c r="R200" s="32">
        <v>9</v>
      </c>
      <c r="S200" s="25" t="s">
        <v>352</v>
      </c>
      <c r="T200" s="32" t="s">
        <v>2</v>
      </c>
    </row>
    <row r="201" spans="1:20" ht="14.25" customHeight="1" x14ac:dyDescent="0.3">
      <c r="A201" s="33"/>
      <c r="B201" s="24" t="s">
        <v>308</v>
      </c>
      <c r="C201" s="25">
        <v>55</v>
      </c>
      <c r="D201" s="26" t="str">
        <f t="shared" si="81"/>
        <v>Thomas Fairhurst</v>
      </c>
      <c r="E201" s="26" t="str">
        <f t="shared" si="82"/>
        <v>Norfolk</v>
      </c>
      <c r="F201" s="27" t="s">
        <v>650</v>
      </c>
      <c r="G201" s="28" t="s">
        <v>40</v>
      </c>
      <c r="H201" s="29">
        <v>5</v>
      </c>
      <c r="I201" s="20"/>
      <c r="K201" s="31" t="str">
        <f t="shared" si="83"/>
        <v/>
      </c>
      <c r="L201" s="31" t="str">
        <f t="shared" si="84"/>
        <v/>
      </c>
      <c r="M201" s="21">
        <f t="shared" si="85"/>
        <v>5</v>
      </c>
      <c r="N201" s="32" t="str">
        <f t="shared" si="86"/>
        <v/>
      </c>
      <c r="R201" s="32">
        <v>10</v>
      </c>
      <c r="S201" s="25" t="s">
        <v>371</v>
      </c>
      <c r="T201" s="32" t="s">
        <v>2</v>
      </c>
    </row>
    <row r="202" spans="1:20" ht="14.25" customHeight="1" x14ac:dyDescent="0.3">
      <c r="A202" s="33"/>
      <c r="B202" s="24" t="s">
        <v>308</v>
      </c>
      <c r="C202" s="25">
        <v>76</v>
      </c>
      <c r="D202" s="26" t="str">
        <f t="shared" si="81"/>
        <v>Miles Lugo-Hankins</v>
      </c>
      <c r="E202" s="26" t="str">
        <f t="shared" si="82"/>
        <v>Suffolk</v>
      </c>
      <c r="F202" s="27" t="s">
        <v>651</v>
      </c>
      <c r="G202" s="28" t="s">
        <v>43</v>
      </c>
      <c r="H202" s="29">
        <v>4</v>
      </c>
      <c r="I202" s="20"/>
      <c r="K202" s="31" t="str">
        <f t="shared" si="83"/>
        <v/>
      </c>
      <c r="L202" s="31" t="str">
        <f t="shared" si="84"/>
        <v/>
      </c>
      <c r="M202" s="21" t="str">
        <f t="shared" si="85"/>
        <v/>
      </c>
      <c r="N202" s="32">
        <f t="shared" si="86"/>
        <v>4</v>
      </c>
      <c r="R202" s="32" t="s">
        <v>38</v>
      </c>
      <c r="S202" s="32" t="s">
        <v>29</v>
      </c>
      <c r="T202" s="32" t="s">
        <v>2</v>
      </c>
    </row>
    <row r="203" spans="1:20" ht="14.25" customHeight="1" x14ac:dyDescent="0.3">
      <c r="A203" s="33"/>
      <c r="B203" s="24" t="s">
        <v>308</v>
      </c>
      <c r="C203" s="25">
        <v>56</v>
      </c>
      <c r="D203" s="26" t="str">
        <f t="shared" si="81"/>
        <v>Nathaniel Sparrow</v>
      </c>
      <c r="E203" s="26" t="str">
        <f t="shared" si="82"/>
        <v>Norfolk</v>
      </c>
      <c r="F203" s="27" t="s">
        <v>652</v>
      </c>
      <c r="G203" s="28" t="s">
        <v>46</v>
      </c>
      <c r="H203" s="29">
        <v>3</v>
      </c>
      <c r="I203" s="20"/>
      <c r="K203" s="31" t="str">
        <f t="shared" si="83"/>
        <v/>
      </c>
      <c r="L203" s="31" t="str">
        <f t="shared" si="84"/>
        <v/>
      </c>
      <c r="M203" s="21">
        <f t="shared" si="85"/>
        <v>3</v>
      </c>
      <c r="N203" s="32" t="str">
        <f t="shared" si="86"/>
        <v/>
      </c>
      <c r="R203" s="32">
        <v>47</v>
      </c>
      <c r="S203" s="25" t="s">
        <v>373</v>
      </c>
      <c r="T203" s="32" t="s">
        <v>3</v>
      </c>
    </row>
    <row r="204" spans="1:20" ht="14.25" customHeight="1" x14ac:dyDescent="0.3">
      <c r="A204" s="33"/>
      <c r="B204" s="24" t="s">
        <v>308</v>
      </c>
      <c r="C204" s="25" t="s">
        <v>29</v>
      </c>
      <c r="D204" s="26" t="str">
        <f t="shared" si="81"/>
        <v>.</v>
      </c>
      <c r="E204" s="26" t="str">
        <f t="shared" si="82"/>
        <v>.</v>
      </c>
      <c r="F204" s="27"/>
      <c r="G204" s="28" t="s">
        <v>49</v>
      </c>
      <c r="H204" s="29">
        <v>2</v>
      </c>
      <c r="I204" s="20"/>
      <c r="K204" s="31" t="str">
        <f t="shared" si="83"/>
        <v/>
      </c>
      <c r="L204" s="31" t="str">
        <f t="shared" si="84"/>
        <v/>
      </c>
      <c r="M204" s="21" t="str">
        <f t="shared" si="85"/>
        <v/>
      </c>
      <c r="N204" s="32" t="str">
        <f t="shared" si="86"/>
        <v/>
      </c>
      <c r="R204" s="32">
        <v>48</v>
      </c>
      <c r="S204" s="25" t="s">
        <v>380</v>
      </c>
      <c r="T204" s="32" t="s">
        <v>3</v>
      </c>
    </row>
    <row r="205" spans="1:20" ht="14.25" customHeight="1" x14ac:dyDescent="0.3">
      <c r="A205" s="33"/>
      <c r="B205" s="24" t="s">
        <v>308</v>
      </c>
      <c r="C205" s="25" t="s">
        <v>29</v>
      </c>
      <c r="D205" s="26" t="str">
        <f t="shared" si="81"/>
        <v>.</v>
      </c>
      <c r="E205" s="26" t="str">
        <f t="shared" si="82"/>
        <v>.</v>
      </c>
      <c r="F205" s="27"/>
      <c r="G205" s="28" t="s">
        <v>51</v>
      </c>
      <c r="H205" s="29">
        <v>1</v>
      </c>
      <c r="I205" s="20"/>
      <c r="K205" s="31" t="str">
        <f t="shared" si="83"/>
        <v/>
      </c>
      <c r="L205" s="31" t="str">
        <f t="shared" si="84"/>
        <v/>
      </c>
      <c r="M205" s="21" t="str">
        <f t="shared" si="85"/>
        <v/>
      </c>
      <c r="N205" s="32" t="str">
        <f t="shared" si="86"/>
        <v/>
      </c>
      <c r="R205" s="32" t="s">
        <v>48</v>
      </c>
      <c r="S205" s="32" t="s">
        <v>29</v>
      </c>
      <c r="T205" s="32" t="s">
        <v>3</v>
      </c>
    </row>
    <row r="206" spans="1:20" ht="14.25" customHeight="1" x14ac:dyDescent="0.3">
      <c r="A206" s="33"/>
      <c r="B206" s="24" t="s">
        <v>308</v>
      </c>
      <c r="C206" s="25" t="s">
        <v>29</v>
      </c>
      <c r="D206" s="26" t="str">
        <f t="shared" si="81"/>
        <v>.</v>
      </c>
      <c r="E206" s="26" t="str">
        <f t="shared" si="82"/>
        <v>.</v>
      </c>
      <c r="F206" s="27"/>
      <c r="G206" s="28"/>
      <c r="H206" s="29"/>
      <c r="I206" s="20"/>
      <c r="K206" s="31"/>
      <c r="L206" s="31"/>
      <c r="M206" s="21"/>
      <c r="R206" s="32">
        <v>55</v>
      </c>
      <c r="S206" s="35" t="s">
        <v>359</v>
      </c>
      <c r="T206" s="32" t="s">
        <v>4</v>
      </c>
    </row>
    <row r="207" spans="1:20" ht="14.25" customHeight="1" x14ac:dyDescent="0.3">
      <c r="A207" s="33"/>
      <c r="B207" s="24" t="s">
        <v>308</v>
      </c>
      <c r="C207" s="25" t="s">
        <v>29</v>
      </c>
      <c r="D207" s="26" t="str">
        <f t="shared" si="81"/>
        <v>.</v>
      </c>
      <c r="E207" s="26" t="str">
        <f t="shared" si="82"/>
        <v>.</v>
      </c>
      <c r="F207" s="27"/>
      <c r="G207" s="28"/>
      <c r="H207" s="29"/>
      <c r="I207" s="20"/>
      <c r="K207" s="31"/>
      <c r="L207" s="31"/>
      <c r="M207" s="21"/>
      <c r="R207" s="32">
        <v>56</v>
      </c>
      <c r="S207" s="35" t="s">
        <v>381</v>
      </c>
      <c r="T207" s="32" t="s">
        <v>4</v>
      </c>
    </row>
    <row r="208" spans="1:20" ht="14.25" customHeight="1" x14ac:dyDescent="0.3">
      <c r="A208" s="33"/>
      <c r="B208" s="24" t="s">
        <v>308</v>
      </c>
      <c r="C208" s="25" t="s">
        <v>29</v>
      </c>
      <c r="D208" s="26" t="str">
        <f t="shared" si="81"/>
        <v>.</v>
      </c>
      <c r="E208" s="26" t="str">
        <f t="shared" si="82"/>
        <v>.</v>
      </c>
      <c r="F208" s="27"/>
      <c r="G208" s="28"/>
      <c r="H208" s="29"/>
      <c r="I208" s="20"/>
      <c r="K208" s="31"/>
      <c r="L208" s="31"/>
      <c r="M208" s="21"/>
      <c r="R208" s="32" t="s">
        <v>55</v>
      </c>
      <c r="S208" s="32" t="s">
        <v>29</v>
      </c>
      <c r="T208" s="32" t="s">
        <v>4</v>
      </c>
    </row>
    <row r="209" spans="1:20" ht="14.25" customHeight="1" x14ac:dyDescent="0.3">
      <c r="A209" s="33"/>
      <c r="B209" s="24" t="s">
        <v>308</v>
      </c>
      <c r="C209" s="25" t="s">
        <v>29</v>
      </c>
      <c r="D209" s="26" t="str">
        <f t="shared" si="81"/>
        <v>.</v>
      </c>
      <c r="E209" s="26" t="str">
        <f t="shared" si="82"/>
        <v>.</v>
      </c>
      <c r="F209" s="27"/>
      <c r="G209" s="28"/>
      <c r="H209" s="29"/>
      <c r="I209" s="20"/>
      <c r="K209" s="31"/>
      <c r="L209" s="31"/>
      <c r="M209" s="21"/>
      <c r="R209" s="32">
        <v>75</v>
      </c>
      <c r="S209" s="37" t="s">
        <v>382</v>
      </c>
      <c r="T209" s="32" t="s">
        <v>5</v>
      </c>
    </row>
    <row r="210" spans="1:20" ht="14.25" customHeight="1" x14ac:dyDescent="0.3">
      <c r="A210" s="33"/>
      <c r="B210" s="24"/>
      <c r="C210" s="26"/>
      <c r="D210" s="26"/>
      <c r="E210" s="26"/>
      <c r="F210" s="27"/>
      <c r="G210" s="28"/>
      <c r="H210" s="29"/>
      <c r="I210" s="20"/>
      <c r="K210" s="31"/>
      <c r="L210" s="31"/>
      <c r="M210" s="21"/>
      <c r="R210" s="32">
        <v>76</v>
      </c>
      <c r="S210" s="37" t="s">
        <v>383</v>
      </c>
      <c r="T210" s="32" t="s">
        <v>5</v>
      </c>
    </row>
    <row r="211" spans="1:20" ht="14.25" customHeight="1" x14ac:dyDescent="0.3">
      <c r="A211" s="33"/>
      <c r="B211" s="24"/>
      <c r="C211" s="26"/>
      <c r="D211" s="26"/>
      <c r="E211" s="26"/>
      <c r="F211" s="27"/>
      <c r="G211" s="28"/>
      <c r="H211" s="29"/>
      <c r="I211" s="20"/>
      <c r="K211" s="31"/>
      <c r="L211" s="31"/>
      <c r="M211" s="21"/>
      <c r="R211" s="32" t="s">
        <v>58</v>
      </c>
      <c r="S211" s="32" t="s">
        <v>29</v>
      </c>
      <c r="T211" s="32" t="s">
        <v>5</v>
      </c>
    </row>
    <row r="212" spans="1:20" ht="14.25" customHeight="1" x14ac:dyDescent="0.3">
      <c r="A212" s="23" t="s">
        <v>131</v>
      </c>
      <c r="B212" s="24" t="s">
        <v>308</v>
      </c>
      <c r="C212" s="25">
        <v>55</v>
      </c>
      <c r="D212" s="26" t="str">
        <f t="shared" ref="D212:D223" si="87">VLOOKUP(C212,$R$214:$T$226,2,FALSE)</f>
        <v>Leon Pullen</v>
      </c>
      <c r="E212" s="26" t="str">
        <f t="shared" ref="E212:E223" si="88">VLOOKUP(C212,$R$214:$T$226,3,FALSE)</f>
        <v>Norfolk</v>
      </c>
      <c r="F212" s="27" t="s">
        <v>572</v>
      </c>
      <c r="G212" s="28" t="s">
        <v>30</v>
      </c>
      <c r="H212" s="29">
        <v>8</v>
      </c>
      <c r="I212" s="20"/>
      <c r="K212" s="31" t="str">
        <f t="shared" ref="K212:K219" si="89">IF($E212="","",IF(LEFT($E212,1)=$K$1,$H212,""))</f>
        <v/>
      </c>
      <c r="L212" s="31" t="str">
        <f t="shared" ref="L212:L219" si="90">IF($E212="","",IF(LEFT($E212,1)=$L$1,$H212,""))</f>
        <v/>
      </c>
      <c r="M212" s="21">
        <f t="shared" ref="M212:M219" si="91">IF($E212="","",IF(LEFT($E212,1)=$M$1,$H212,""))</f>
        <v>8</v>
      </c>
      <c r="N212" s="32" t="str">
        <f t="shared" ref="N212:N219" si="92">IF($E212="","",IF(LEFT($E212,1)=$N$1,$H212,""))</f>
        <v/>
      </c>
      <c r="R212" s="32" t="s">
        <v>29</v>
      </c>
      <c r="S212" s="32" t="s">
        <v>29</v>
      </c>
      <c r="T212" s="32" t="s">
        <v>29</v>
      </c>
    </row>
    <row r="213" spans="1:20" ht="14.25" customHeight="1" x14ac:dyDescent="0.3">
      <c r="A213" s="33"/>
      <c r="B213" s="24" t="s">
        <v>308</v>
      </c>
      <c r="C213" s="25">
        <v>47</v>
      </c>
      <c r="D213" s="26" t="str">
        <f t="shared" si="87"/>
        <v>Alex Allen</v>
      </c>
      <c r="E213" s="26" t="str">
        <f t="shared" si="88"/>
        <v>Lincolnshire</v>
      </c>
      <c r="F213" s="27" t="s">
        <v>573</v>
      </c>
      <c r="G213" s="28" t="s">
        <v>34</v>
      </c>
      <c r="H213" s="29">
        <v>7</v>
      </c>
      <c r="I213" s="20"/>
      <c r="K213" s="31" t="str">
        <f t="shared" si="89"/>
        <v/>
      </c>
      <c r="L213" s="31">
        <f t="shared" si="90"/>
        <v>7</v>
      </c>
      <c r="M213" s="21" t="str">
        <f t="shared" si="91"/>
        <v/>
      </c>
      <c r="N213" s="32" t="str">
        <f t="shared" si="92"/>
        <v/>
      </c>
    </row>
    <row r="214" spans="1:20" ht="14.25" customHeight="1" x14ac:dyDescent="0.3">
      <c r="A214" s="33"/>
      <c r="B214" s="24" t="s">
        <v>308</v>
      </c>
      <c r="C214" s="25">
        <v>75</v>
      </c>
      <c r="D214" s="26" t="str">
        <f t="shared" si="87"/>
        <v>Miles Lugo-Hankins</v>
      </c>
      <c r="E214" s="26" t="str">
        <f t="shared" si="88"/>
        <v>Suffolk</v>
      </c>
      <c r="F214" s="27" t="s">
        <v>574</v>
      </c>
      <c r="G214" s="28" t="s">
        <v>36</v>
      </c>
      <c r="H214" s="29">
        <v>6</v>
      </c>
      <c r="I214" s="20"/>
      <c r="K214" s="31" t="str">
        <f t="shared" si="89"/>
        <v/>
      </c>
      <c r="L214" s="31" t="str">
        <f t="shared" si="90"/>
        <v/>
      </c>
      <c r="M214" s="21" t="str">
        <f t="shared" si="91"/>
        <v/>
      </c>
      <c r="N214" s="32">
        <f t="shared" si="92"/>
        <v>6</v>
      </c>
      <c r="R214" s="32">
        <v>9</v>
      </c>
      <c r="S214" s="32" t="s">
        <v>29</v>
      </c>
      <c r="T214" s="32" t="s">
        <v>2</v>
      </c>
    </row>
    <row r="215" spans="1:20" ht="14.25" customHeight="1" x14ac:dyDescent="0.3">
      <c r="A215" s="33"/>
      <c r="B215" s="24" t="s">
        <v>308</v>
      </c>
      <c r="C215" s="25" t="s">
        <v>48</v>
      </c>
      <c r="D215" s="26" t="str">
        <f t="shared" si="87"/>
        <v>Edward Roffe</v>
      </c>
      <c r="E215" s="26" t="str">
        <f t="shared" si="88"/>
        <v>Lincolnshire</v>
      </c>
      <c r="F215" s="27" t="s">
        <v>575</v>
      </c>
      <c r="G215" s="28" t="s">
        <v>40</v>
      </c>
      <c r="H215" s="29">
        <v>5</v>
      </c>
      <c r="I215" s="20"/>
      <c r="K215" s="31" t="str">
        <f t="shared" si="89"/>
        <v/>
      </c>
      <c r="L215" s="31">
        <f t="shared" si="90"/>
        <v>5</v>
      </c>
      <c r="M215" s="21" t="str">
        <f t="shared" si="91"/>
        <v/>
      </c>
      <c r="N215" s="32" t="str">
        <f t="shared" si="92"/>
        <v/>
      </c>
      <c r="R215" s="32">
        <v>10</v>
      </c>
      <c r="S215" s="32" t="s">
        <v>29</v>
      </c>
      <c r="T215" s="32" t="s">
        <v>2</v>
      </c>
    </row>
    <row r="216" spans="1:20" ht="14.25" customHeight="1" x14ac:dyDescent="0.3">
      <c r="A216" s="33"/>
      <c r="B216" s="24" t="s">
        <v>308</v>
      </c>
      <c r="C216" s="25">
        <v>48</v>
      </c>
      <c r="D216" s="26" t="str">
        <f t="shared" si="87"/>
        <v>Damian McNally</v>
      </c>
      <c r="E216" s="26" t="str">
        <f t="shared" si="88"/>
        <v>Lincolnshire</v>
      </c>
      <c r="F216" s="27" t="s">
        <v>576</v>
      </c>
      <c r="G216" s="28" t="s">
        <v>43</v>
      </c>
      <c r="H216" s="29">
        <v>4</v>
      </c>
      <c r="I216" s="20"/>
      <c r="K216" s="31" t="str">
        <f t="shared" si="89"/>
        <v/>
      </c>
      <c r="L216" s="31">
        <f t="shared" si="90"/>
        <v>4</v>
      </c>
      <c r="M216" s="21" t="str">
        <f t="shared" si="91"/>
        <v/>
      </c>
      <c r="N216" s="32" t="str">
        <f t="shared" si="92"/>
        <v/>
      </c>
      <c r="R216" s="32" t="s">
        <v>38</v>
      </c>
      <c r="S216" s="32" t="s">
        <v>29</v>
      </c>
      <c r="T216" s="32" t="s">
        <v>2</v>
      </c>
    </row>
    <row r="217" spans="1:20" ht="14.25" customHeight="1" x14ac:dyDescent="0.3">
      <c r="A217" s="33"/>
      <c r="B217" s="24" t="s">
        <v>308</v>
      </c>
      <c r="C217" s="25">
        <v>76</v>
      </c>
      <c r="D217" s="26" t="str">
        <f t="shared" si="87"/>
        <v xml:space="preserve">Aaron Goodwin </v>
      </c>
      <c r="E217" s="26" t="str">
        <f t="shared" si="88"/>
        <v>Suffolk</v>
      </c>
      <c r="F217" s="27" t="s">
        <v>577</v>
      </c>
      <c r="G217" s="28" t="s">
        <v>46</v>
      </c>
      <c r="H217" s="29">
        <v>3</v>
      </c>
      <c r="I217" s="20"/>
      <c r="K217" s="31" t="str">
        <f t="shared" si="89"/>
        <v/>
      </c>
      <c r="L217" s="31" t="str">
        <f t="shared" si="90"/>
        <v/>
      </c>
      <c r="M217" s="21" t="str">
        <f t="shared" si="91"/>
        <v/>
      </c>
      <c r="N217" s="32">
        <f t="shared" si="92"/>
        <v>3</v>
      </c>
      <c r="R217" s="32">
        <v>47</v>
      </c>
      <c r="S217" s="25" t="s">
        <v>373</v>
      </c>
      <c r="T217" s="32" t="s">
        <v>3</v>
      </c>
    </row>
    <row r="218" spans="1:20" ht="14.25" customHeight="1" x14ac:dyDescent="0.3">
      <c r="A218" s="33"/>
      <c r="B218" s="24" t="s">
        <v>308</v>
      </c>
      <c r="C218" s="25" t="s">
        <v>29</v>
      </c>
      <c r="D218" s="26" t="str">
        <f t="shared" si="87"/>
        <v>.</v>
      </c>
      <c r="E218" s="26" t="str">
        <f t="shared" si="88"/>
        <v>.</v>
      </c>
      <c r="F218" s="27"/>
      <c r="G218" s="28" t="s">
        <v>49</v>
      </c>
      <c r="H218" s="29">
        <v>2</v>
      </c>
      <c r="I218" s="20"/>
      <c r="K218" s="31" t="str">
        <f t="shared" si="89"/>
        <v/>
      </c>
      <c r="L218" s="31" t="str">
        <f t="shared" si="90"/>
        <v/>
      </c>
      <c r="M218" s="21" t="str">
        <f t="shared" si="91"/>
        <v/>
      </c>
      <c r="N218" s="32" t="str">
        <f t="shared" si="92"/>
        <v/>
      </c>
      <c r="R218" s="32">
        <v>48</v>
      </c>
      <c r="S218" s="25" t="s">
        <v>384</v>
      </c>
      <c r="T218" s="32" t="s">
        <v>3</v>
      </c>
    </row>
    <row r="219" spans="1:20" ht="14.25" customHeight="1" x14ac:dyDescent="0.3">
      <c r="A219" s="33"/>
      <c r="B219" s="24" t="s">
        <v>308</v>
      </c>
      <c r="C219" s="25" t="s">
        <v>29</v>
      </c>
      <c r="D219" s="26" t="str">
        <f t="shared" si="87"/>
        <v>.</v>
      </c>
      <c r="E219" s="26" t="str">
        <f t="shared" si="88"/>
        <v>.</v>
      </c>
      <c r="F219" s="27"/>
      <c r="G219" s="28" t="s">
        <v>51</v>
      </c>
      <c r="H219" s="29">
        <v>1</v>
      </c>
      <c r="I219" s="20"/>
      <c r="K219" s="31" t="str">
        <f t="shared" si="89"/>
        <v/>
      </c>
      <c r="L219" s="31" t="str">
        <f t="shared" si="90"/>
        <v/>
      </c>
      <c r="M219" s="21" t="str">
        <f t="shared" si="91"/>
        <v/>
      </c>
      <c r="N219" s="32" t="str">
        <f t="shared" si="92"/>
        <v/>
      </c>
      <c r="R219" s="32" t="s">
        <v>48</v>
      </c>
      <c r="S219" s="25" t="s">
        <v>375</v>
      </c>
      <c r="T219" s="32" t="s">
        <v>3</v>
      </c>
    </row>
    <row r="220" spans="1:20" ht="14.25" customHeight="1" x14ac:dyDescent="0.3">
      <c r="A220" s="33"/>
      <c r="B220" s="24" t="s">
        <v>308</v>
      </c>
      <c r="C220" s="25" t="s">
        <v>29</v>
      </c>
      <c r="D220" s="26" t="str">
        <f t="shared" si="87"/>
        <v>.</v>
      </c>
      <c r="E220" s="26" t="str">
        <f t="shared" si="88"/>
        <v>.</v>
      </c>
      <c r="F220" s="27"/>
      <c r="G220" s="28"/>
      <c r="H220" s="29"/>
      <c r="I220" s="20"/>
      <c r="K220" s="31"/>
      <c r="L220" s="31"/>
      <c r="M220" s="21"/>
      <c r="R220" s="32">
        <v>55</v>
      </c>
      <c r="S220" s="32" t="s">
        <v>376</v>
      </c>
      <c r="T220" s="32" t="s">
        <v>4</v>
      </c>
    </row>
    <row r="221" spans="1:20" ht="14.25" customHeight="1" x14ac:dyDescent="0.3">
      <c r="A221" s="33"/>
      <c r="B221" s="24" t="s">
        <v>308</v>
      </c>
      <c r="C221" s="25" t="s">
        <v>29</v>
      </c>
      <c r="D221" s="26" t="str">
        <f t="shared" si="87"/>
        <v>.</v>
      </c>
      <c r="E221" s="26" t="str">
        <f t="shared" si="88"/>
        <v>.</v>
      </c>
      <c r="F221" s="27"/>
      <c r="G221" s="28"/>
      <c r="H221" s="29"/>
      <c r="I221" s="20"/>
      <c r="K221" s="31"/>
      <c r="L221" s="31"/>
      <c r="M221" s="21"/>
      <c r="R221" s="32">
        <v>56</v>
      </c>
      <c r="S221" s="32" t="s">
        <v>29</v>
      </c>
      <c r="T221" s="32" t="s">
        <v>4</v>
      </c>
    </row>
    <row r="222" spans="1:20" ht="14.25" customHeight="1" x14ac:dyDescent="0.3">
      <c r="A222" s="33"/>
      <c r="B222" s="24" t="s">
        <v>308</v>
      </c>
      <c r="C222" s="25" t="s">
        <v>29</v>
      </c>
      <c r="D222" s="26" t="str">
        <f t="shared" si="87"/>
        <v>.</v>
      </c>
      <c r="E222" s="26" t="str">
        <f t="shared" si="88"/>
        <v>.</v>
      </c>
      <c r="F222" s="27"/>
      <c r="G222" s="28"/>
      <c r="H222" s="29"/>
      <c r="I222" s="20"/>
      <c r="K222" s="31"/>
      <c r="L222" s="31"/>
      <c r="M222" s="21"/>
      <c r="R222" s="32" t="s">
        <v>55</v>
      </c>
      <c r="S222" s="32" t="s">
        <v>29</v>
      </c>
      <c r="T222" s="32" t="s">
        <v>4</v>
      </c>
    </row>
    <row r="223" spans="1:20" ht="14.25" customHeight="1" x14ac:dyDescent="0.3">
      <c r="A223" s="33"/>
      <c r="B223" s="24" t="s">
        <v>308</v>
      </c>
      <c r="C223" s="25" t="s">
        <v>29</v>
      </c>
      <c r="D223" s="26" t="str">
        <f t="shared" si="87"/>
        <v>.</v>
      </c>
      <c r="E223" s="26" t="str">
        <f t="shared" si="88"/>
        <v>.</v>
      </c>
      <c r="F223" s="27"/>
      <c r="G223" s="28"/>
      <c r="H223" s="29"/>
      <c r="I223" s="20"/>
      <c r="K223" s="31"/>
      <c r="L223" s="31"/>
      <c r="M223" s="21"/>
      <c r="R223" s="32">
        <v>75</v>
      </c>
      <c r="S223" s="37" t="s">
        <v>383</v>
      </c>
      <c r="T223" s="32" t="s">
        <v>5</v>
      </c>
    </row>
    <row r="224" spans="1:20" ht="14.25" customHeight="1" x14ac:dyDescent="0.3">
      <c r="A224" s="33"/>
      <c r="B224" s="24"/>
      <c r="C224" s="26"/>
      <c r="D224" s="26"/>
      <c r="E224" s="26"/>
      <c r="F224" s="27"/>
      <c r="G224" s="28"/>
      <c r="H224" s="29"/>
      <c r="I224" s="20"/>
      <c r="K224" s="31"/>
      <c r="L224" s="31"/>
      <c r="M224" s="21"/>
      <c r="R224" s="32">
        <v>76</v>
      </c>
      <c r="S224" s="37" t="s">
        <v>385</v>
      </c>
      <c r="T224" s="32" t="s">
        <v>5</v>
      </c>
    </row>
    <row r="225" spans="1:20" ht="14.25" customHeight="1" x14ac:dyDescent="0.3">
      <c r="A225" s="33"/>
      <c r="B225" s="24"/>
      <c r="C225" s="26"/>
      <c r="D225" s="26"/>
      <c r="E225" s="26"/>
      <c r="F225" s="27"/>
      <c r="G225" s="28"/>
      <c r="H225" s="29"/>
      <c r="I225" s="20"/>
      <c r="K225" s="31"/>
      <c r="L225" s="31"/>
      <c r="M225" s="21"/>
      <c r="R225" s="32" t="s">
        <v>58</v>
      </c>
      <c r="S225" s="32" t="s">
        <v>29</v>
      </c>
      <c r="T225" s="32" t="s">
        <v>5</v>
      </c>
    </row>
    <row r="226" spans="1:20" ht="14.25" customHeight="1" x14ac:dyDescent="0.3">
      <c r="A226" s="23" t="s">
        <v>122</v>
      </c>
      <c r="B226" s="24" t="s">
        <v>308</v>
      </c>
      <c r="C226" s="25">
        <v>75</v>
      </c>
      <c r="D226" s="26" t="str">
        <f t="shared" ref="D226:D237" si="93">VLOOKUP(C226,$R$228:$T$240,2,FALSE)</f>
        <v>Finley Dines</v>
      </c>
      <c r="E226" s="26" t="str">
        <f t="shared" ref="E226:E237" si="94">VLOOKUP(C226,$R$228:$T$240,3,FALSE)</f>
        <v>Suffolk</v>
      </c>
      <c r="F226" s="27" t="s">
        <v>743</v>
      </c>
      <c r="G226" s="28" t="s">
        <v>30</v>
      </c>
      <c r="H226" s="29">
        <v>8</v>
      </c>
      <c r="I226" s="20"/>
      <c r="K226" s="31" t="str">
        <f t="shared" ref="K226:K233" si="95">IF($E226="","",IF(LEFT($E226,1)=$K$1,$H226,""))</f>
        <v/>
      </c>
      <c r="L226" s="31" t="str">
        <f t="shared" ref="L226:L233" si="96">IF($E226="","",IF(LEFT($E226,1)=$L$1,$H226,""))</f>
        <v/>
      </c>
      <c r="M226" s="21" t="str">
        <f t="shared" ref="M226:M233" si="97">IF($E226="","",IF(LEFT($E226,1)=$M$1,$H226,""))</f>
        <v/>
      </c>
      <c r="N226" s="32">
        <f t="shared" ref="N226:N233" si="98">IF($E226="","",IF(LEFT($E226,1)=$N$1,$H226,""))</f>
        <v>8</v>
      </c>
      <c r="R226" s="32" t="s">
        <v>29</v>
      </c>
      <c r="S226" s="32" t="s">
        <v>29</v>
      </c>
      <c r="T226" s="32" t="s">
        <v>29</v>
      </c>
    </row>
    <row r="227" spans="1:20" ht="14.25" customHeight="1" x14ac:dyDescent="0.3">
      <c r="A227" s="33"/>
      <c r="B227" s="24" t="s">
        <v>308</v>
      </c>
      <c r="C227" s="25">
        <v>9</v>
      </c>
      <c r="D227" s="26" t="str">
        <f t="shared" si="93"/>
        <v>Oliver Didwell</v>
      </c>
      <c r="E227" s="26" t="str">
        <f t="shared" si="94"/>
        <v>Cambridgeshire</v>
      </c>
      <c r="F227" s="27" t="s">
        <v>744</v>
      </c>
      <c r="G227" s="28" t="s">
        <v>34</v>
      </c>
      <c r="H227" s="29">
        <v>7</v>
      </c>
      <c r="I227" s="20"/>
      <c r="K227" s="31">
        <f t="shared" si="95"/>
        <v>7</v>
      </c>
      <c r="L227" s="31" t="str">
        <f t="shared" si="96"/>
        <v/>
      </c>
      <c r="M227" s="21" t="str">
        <f t="shared" si="97"/>
        <v/>
      </c>
      <c r="N227" s="32" t="str">
        <f t="shared" si="98"/>
        <v/>
      </c>
    </row>
    <row r="228" spans="1:20" ht="14.25" customHeight="1" x14ac:dyDescent="0.3">
      <c r="A228" s="33"/>
      <c r="B228" s="24" t="s">
        <v>308</v>
      </c>
      <c r="C228" s="25">
        <v>48</v>
      </c>
      <c r="D228" s="26" t="str">
        <f t="shared" si="93"/>
        <v>Damian McNally</v>
      </c>
      <c r="E228" s="26" t="str">
        <f t="shared" si="94"/>
        <v>Lincolnshire</v>
      </c>
      <c r="F228" s="27" t="s">
        <v>745</v>
      </c>
      <c r="G228" s="28" t="s">
        <v>36</v>
      </c>
      <c r="H228" s="29">
        <v>6</v>
      </c>
      <c r="I228" s="20"/>
      <c r="K228" s="31" t="str">
        <f t="shared" si="95"/>
        <v/>
      </c>
      <c r="L228" s="31">
        <f t="shared" si="96"/>
        <v>6</v>
      </c>
      <c r="M228" s="21" t="str">
        <f t="shared" si="97"/>
        <v/>
      </c>
      <c r="N228" s="32" t="str">
        <f t="shared" si="98"/>
        <v/>
      </c>
      <c r="R228" s="32">
        <v>9</v>
      </c>
      <c r="S228" s="25" t="s">
        <v>386</v>
      </c>
      <c r="T228" s="32" t="s">
        <v>2</v>
      </c>
    </row>
    <row r="229" spans="1:20" ht="14.25" customHeight="1" x14ac:dyDescent="0.3">
      <c r="A229" s="33"/>
      <c r="B229" s="24" t="s">
        <v>308</v>
      </c>
      <c r="C229" s="25">
        <v>10</v>
      </c>
      <c r="D229" s="26" t="str">
        <f t="shared" si="93"/>
        <v>Isaac Ebers</v>
      </c>
      <c r="E229" s="26" t="str">
        <f t="shared" si="94"/>
        <v>Cambridgeshire</v>
      </c>
      <c r="F229" s="27" t="s">
        <v>746</v>
      </c>
      <c r="G229" s="28" t="s">
        <v>40</v>
      </c>
      <c r="H229" s="29">
        <v>5</v>
      </c>
      <c r="I229" s="20"/>
      <c r="K229" s="31">
        <f t="shared" si="95"/>
        <v>5</v>
      </c>
      <c r="L229" s="31" t="str">
        <f t="shared" si="96"/>
        <v/>
      </c>
      <c r="M229" s="21" t="str">
        <f t="shared" si="97"/>
        <v/>
      </c>
      <c r="N229" s="32" t="str">
        <f t="shared" si="98"/>
        <v/>
      </c>
      <c r="R229" s="32">
        <v>10</v>
      </c>
      <c r="S229" s="25" t="s">
        <v>387</v>
      </c>
      <c r="T229" s="32" t="s">
        <v>2</v>
      </c>
    </row>
    <row r="230" spans="1:20" ht="14.25" customHeight="1" x14ac:dyDescent="0.3">
      <c r="A230" s="33"/>
      <c r="B230" s="24" t="s">
        <v>308</v>
      </c>
      <c r="C230" s="25">
        <v>55</v>
      </c>
      <c r="D230" s="26" t="str">
        <f t="shared" si="93"/>
        <v>Mossy Gray</v>
      </c>
      <c r="E230" s="26" t="str">
        <f t="shared" si="94"/>
        <v>Norfolk</v>
      </c>
      <c r="F230" s="27" t="s">
        <v>747</v>
      </c>
      <c r="G230" s="28" t="s">
        <v>43</v>
      </c>
      <c r="H230" s="29">
        <v>4</v>
      </c>
      <c r="I230" s="20"/>
      <c r="K230" s="31" t="str">
        <f t="shared" si="95"/>
        <v/>
      </c>
      <c r="L230" s="31" t="str">
        <f t="shared" si="96"/>
        <v/>
      </c>
      <c r="M230" s="21">
        <f t="shared" si="97"/>
        <v>4</v>
      </c>
      <c r="N230" s="32" t="str">
        <f t="shared" si="98"/>
        <v/>
      </c>
      <c r="R230" s="32" t="s">
        <v>38</v>
      </c>
      <c r="S230" s="32" t="s">
        <v>29</v>
      </c>
      <c r="T230" s="32" t="s">
        <v>2</v>
      </c>
    </row>
    <row r="231" spans="1:20" ht="14.25" customHeight="1" x14ac:dyDescent="0.3">
      <c r="A231" s="33"/>
      <c r="B231" s="24" t="s">
        <v>308</v>
      </c>
      <c r="C231" s="25">
        <v>47</v>
      </c>
      <c r="D231" s="26" t="str">
        <f t="shared" si="93"/>
        <v>Keiran Selby</v>
      </c>
      <c r="E231" s="26" t="str">
        <f t="shared" si="94"/>
        <v>Lincolnshire</v>
      </c>
      <c r="F231" s="27" t="s">
        <v>748</v>
      </c>
      <c r="G231" s="28" t="s">
        <v>46</v>
      </c>
      <c r="H231" s="29">
        <v>3</v>
      </c>
      <c r="I231" s="20"/>
      <c r="K231" s="31" t="str">
        <f t="shared" si="95"/>
        <v/>
      </c>
      <c r="L231" s="31">
        <f t="shared" si="96"/>
        <v>3</v>
      </c>
      <c r="M231" s="21" t="str">
        <f t="shared" si="97"/>
        <v/>
      </c>
      <c r="N231" s="32" t="str">
        <f t="shared" si="98"/>
        <v/>
      </c>
      <c r="R231" s="32">
        <v>47</v>
      </c>
      <c r="S231" s="25" t="s">
        <v>388</v>
      </c>
      <c r="T231" s="32" t="s">
        <v>3</v>
      </c>
    </row>
    <row r="232" spans="1:20" ht="14.25" customHeight="1" x14ac:dyDescent="0.3">
      <c r="A232" s="33"/>
      <c r="B232" s="24" t="s">
        <v>308</v>
      </c>
      <c r="C232" s="25" t="s">
        <v>29</v>
      </c>
      <c r="D232" s="26" t="str">
        <f t="shared" si="93"/>
        <v>.</v>
      </c>
      <c r="E232" s="26" t="str">
        <f t="shared" si="94"/>
        <v>.</v>
      </c>
      <c r="F232" s="27"/>
      <c r="G232" s="28" t="s">
        <v>49</v>
      </c>
      <c r="H232" s="29">
        <v>2</v>
      </c>
      <c r="I232" s="20"/>
      <c r="K232" s="31" t="str">
        <f t="shared" si="95"/>
        <v/>
      </c>
      <c r="L232" s="31" t="str">
        <f t="shared" si="96"/>
        <v/>
      </c>
      <c r="M232" s="21" t="str">
        <f t="shared" si="97"/>
        <v/>
      </c>
      <c r="N232" s="32" t="str">
        <f t="shared" si="98"/>
        <v/>
      </c>
      <c r="R232" s="32">
        <v>48</v>
      </c>
      <c r="S232" s="25" t="s">
        <v>384</v>
      </c>
      <c r="T232" s="32" t="s">
        <v>3</v>
      </c>
    </row>
    <row r="233" spans="1:20" ht="14.25" customHeight="1" x14ac:dyDescent="0.3">
      <c r="A233" s="33"/>
      <c r="B233" s="24" t="s">
        <v>308</v>
      </c>
      <c r="C233" s="25" t="s">
        <v>29</v>
      </c>
      <c r="D233" s="26" t="str">
        <f t="shared" si="93"/>
        <v>.</v>
      </c>
      <c r="E233" s="26" t="str">
        <f t="shared" si="94"/>
        <v>.</v>
      </c>
      <c r="F233" s="27"/>
      <c r="G233" s="28" t="s">
        <v>51</v>
      </c>
      <c r="H233" s="29">
        <v>1</v>
      </c>
      <c r="I233" s="20"/>
      <c r="K233" s="31" t="str">
        <f t="shared" si="95"/>
        <v/>
      </c>
      <c r="L233" s="31" t="str">
        <f t="shared" si="96"/>
        <v/>
      </c>
      <c r="M233" s="21" t="str">
        <f t="shared" si="97"/>
        <v/>
      </c>
      <c r="N233" s="32" t="str">
        <f t="shared" si="98"/>
        <v/>
      </c>
      <c r="R233" s="32" t="s">
        <v>48</v>
      </c>
      <c r="S233" s="32" t="s">
        <v>29</v>
      </c>
      <c r="T233" s="32" t="s">
        <v>3</v>
      </c>
    </row>
    <row r="234" spans="1:20" ht="14.25" customHeight="1" x14ac:dyDescent="0.3">
      <c r="A234" s="33"/>
      <c r="B234" s="24" t="s">
        <v>308</v>
      </c>
      <c r="C234" s="25" t="s">
        <v>29</v>
      </c>
      <c r="D234" s="26" t="str">
        <f t="shared" si="93"/>
        <v>.</v>
      </c>
      <c r="E234" s="26" t="str">
        <f t="shared" si="94"/>
        <v>.</v>
      </c>
      <c r="F234" s="27"/>
      <c r="G234" s="28"/>
      <c r="H234" s="29"/>
      <c r="I234" s="20"/>
      <c r="K234" s="31"/>
      <c r="L234" s="31"/>
      <c r="M234" s="21"/>
      <c r="R234" s="32">
        <v>55</v>
      </c>
      <c r="S234" s="35" t="s">
        <v>389</v>
      </c>
      <c r="T234" s="32" t="s">
        <v>4</v>
      </c>
    </row>
    <row r="235" spans="1:20" ht="14.25" customHeight="1" x14ac:dyDescent="0.3">
      <c r="A235" s="33"/>
      <c r="B235" s="24" t="s">
        <v>308</v>
      </c>
      <c r="C235" s="25" t="s">
        <v>29</v>
      </c>
      <c r="D235" s="26" t="str">
        <f t="shared" si="93"/>
        <v>.</v>
      </c>
      <c r="E235" s="26" t="str">
        <f t="shared" si="94"/>
        <v>.</v>
      </c>
      <c r="F235" s="27"/>
      <c r="G235" s="28"/>
      <c r="H235" s="29"/>
      <c r="I235" s="20"/>
      <c r="K235" s="31"/>
      <c r="L235" s="31"/>
      <c r="M235" s="21"/>
      <c r="R235" s="32">
        <v>56</v>
      </c>
      <c r="S235" s="25" t="s">
        <v>390</v>
      </c>
      <c r="T235" s="32" t="s">
        <v>4</v>
      </c>
    </row>
    <row r="236" spans="1:20" ht="14.25" customHeight="1" x14ac:dyDescent="0.3">
      <c r="A236" s="33"/>
      <c r="B236" s="24" t="s">
        <v>308</v>
      </c>
      <c r="C236" s="25" t="s">
        <v>29</v>
      </c>
      <c r="D236" s="26" t="str">
        <f t="shared" si="93"/>
        <v>.</v>
      </c>
      <c r="E236" s="26" t="str">
        <f t="shared" si="94"/>
        <v>.</v>
      </c>
      <c r="F236" s="27"/>
      <c r="G236" s="28"/>
      <c r="H236" s="29"/>
      <c r="I236" s="20"/>
      <c r="K236" s="31"/>
      <c r="L236" s="31"/>
      <c r="M236" s="21"/>
      <c r="R236" s="32" t="s">
        <v>55</v>
      </c>
      <c r="S236" s="32" t="s">
        <v>29</v>
      </c>
      <c r="T236" s="32" t="s">
        <v>4</v>
      </c>
    </row>
    <row r="237" spans="1:20" ht="14.25" customHeight="1" x14ac:dyDescent="0.3">
      <c r="A237" s="33"/>
      <c r="B237" s="24" t="s">
        <v>308</v>
      </c>
      <c r="C237" s="25" t="s">
        <v>29</v>
      </c>
      <c r="D237" s="26" t="str">
        <f t="shared" si="93"/>
        <v>.</v>
      </c>
      <c r="E237" s="26" t="str">
        <f t="shared" si="94"/>
        <v>.</v>
      </c>
      <c r="F237" s="27"/>
      <c r="G237" s="28"/>
      <c r="H237" s="29"/>
      <c r="I237" s="20"/>
      <c r="K237" s="31"/>
      <c r="L237" s="31"/>
      <c r="M237" s="21"/>
      <c r="R237" s="32">
        <v>75</v>
      </c>
      <c r="S237" s="32" t="s">
        <v>382</v>
      </c>
      <c r="T237" s="32" t="s">
        <v>5</v>
      </c>
    </row>
    <row r="238" spans="1:20" ht="14.25" customHeight="1" x14ac:dyDescent="0.3">
      <c r="A238" s="33"/>
      <c r="B238" s="24"/>
      <c r="C238" s="26"/>
      <c r="D238" s="26"/>
      <c r="E238" s="26"/>
      <c r="F238" s="27"/>
      <c r="G238" s="28"/>
      <c r="H238" s="29"/>
      <c r="I238" s="20"/>
      <c r="K238" s="31"/>
      <c r="L238" s="31"/>
      <c r="M238" s="21"/>
      <c r="R238" s="32">
        <v>76</v>
      </c>
      <c r="S238" s="32" t="s">
        <v>29</v>
      </c>
      <c r="T238" s="32" t="s">
        <v>5</v>
      </c>
    </row>
    <row r="239" spans="1:20" ht="14.25" customHeight="1" x14ac:dyDescent="0.3">
      <c r="A239" s="33"/>
      <c r="B239" s="24"/>
      <c r="C239" s="26"/>
      <c r="D239" s="26"/>
      <c r="E239" s="26"/>
      <c r="F239" s="27"/>
      <c r="G239" s="28"/>
      <c r="H239" s="29"/>
      <c r="I239" s="20"/>
      <c r="K239" s="31"/>
      <c r="L239" s="31"/>
      <c r="M239" s="21"/>
      <c r="R239" s="32" t="s">
        <v>58</v>
      </c>
      <c r="S239" s="32" t="s">
        <v>29</v>
      </c>
      <c r="T239" s="32" t="s">
        <v>5</v>
      </c>
    </row>
    <row r="240" spans="1:20" ht="14.25" customHeight="1" x14ac:dyDescent="0.3">
      <c r="A240" s="33" t="s">
        <v>391</v>
      </c>
      <c r="B240" s="24" t="s">
        <v>392</v>
      </c>
      <c r="C240" s="26">
        <v>55</v>
      </c>
      <c r="D240" s="26" t="str">
        <f t="shared" ref="D240:D243" si="99">VLOOKUP(C240,$R$242:$T$246,2,FALSE)</f>
        <v>Norfolk</v>
      </c>
      <c r="E240" s="26" t="str">
        <f t="shared" ref="E240:E243" si="100">VLOOKUP(C240,$R$242:$T$246,3,FALSE)</f>
        <v>Norfolk</v>
      </c>
      <c r="F240" s="27" t="s">
        <v>623</v>
      </c>
      <c r="G240" s="28" t="s">
        <v>30</v>
      </c>
      <c r="H240" s="29">
        <v>8</v>
      </c>
      <c r="I240" s="20"/>
      <c r="K240" s="31" t="str">
        <f t="shared" ref="K240:K243" si="101">IF($E240="","",IF(LEFT($E240,1)=$K$1,$H240,""))</f>
        <v/>
      </c>
      <c r="L240" s="31" t="str">
        <f t="shared" ref="L240:L243" si="102">IF($E240="","",IF(LEFT($E240,1)=$L$1,$H240,""))</f>
        <v/>
      </c>
      <c r="M240" s="21">
        <f t="shared" ref="M240:M243" si="103">IF($E240="","",IF(LEFT($E240,1)=$M$1,$H240,""))</f>
        <v>8</v>
      </c>
      <c r="N240" s="32" t="str">
        <f t="shared" ref="N240:N243" si="104">IF($E240="","",IF(LEFT($E240,1)=$N$1,$H240,""))</f>
        <v/>
      </c>
      <c r="R240" s="32" t="s">
        <v>29</v>
      </c>
      <c r="S240" s="32" t="s">
        <v>29</v>
      </c>
      <c r="T240" s="32" t="s">
        <v>29</v>
      </c>
    </row>
    <row r="241" spans="1:20" ht="14.25" customHeight="1" x14ac:dyDescent="0.3">
      <c r="A241" s="33"/>
      <c r="B241" s="24" t="s">
        <v>392</v>
      </c>
      <c r="C241" s="26">
        <v>9</v>
      </c>
      <c r="D241" s="26" t="str">
        <f t="shared" si="99"/>
        <v>Cambridgeshire</v>
      </c>
      <c r="E241" s="26" t="str">
        <f t="shared" si="100"/>
        <v>Cambridgeshire</v>
      </c>
      <c r="F241" s="27" t="s">
        <v>630</v>
      </c>
      <c r="G241" s="28" t="s">
        <v>34</v>
      </c>
      <c r="H241" s="29">
        <v>6</v>
      </c>
      <c r="I241" s="20"/>
      <c r="K241" s="31">
        <f t="shared" si="101"/>
        <v>6</v>
      </c>
      <c r="L241" s="31" t="str">
        <f t="shared" si="102"/>
        <v/>
      </c>
      <c r="M241" s="21" t="str">
        <f t="shared" si="103"/>
        <v/>
      </c>
      <c r="N241" s="32" t="str">
        <f t="shared" si="104"/>
        <v/>
      </c>
    </row>
    <row r="242" spans="1:20" ht="14.25" customHeight="1" x14ac:dyDescent="0.3">
      <c r="A242" s="33"/>
      <c r="B242" s="24" t="s">
        <v>392</v>
      </c>
      <c r="C242" s="26">
        <v>76</v>
      </c>
      <c r="D242" s="26" t="s">
        <v>5</v>
      </c>
      <c r="E242" s="26" t="s">
        <v>5</v>
      </c>
      <c r="F242" s="27" t="s">
        <v>771</v>
      </c>
      <c r="G242" s="28" t="s">
        <v>36</v>
      </c>
      <c r="H242" s="29">
        <v>4</v>
      </c>
      <c r="I242" s="20"/>
      <c r="K242" s="31" t="str">
        <f t="shared" si="101"/>
        <v/>
      </c>
      <c r="L242" s="31" t="str">
        <f t="shared" si="102"/>
        <v/>
      </c>
      <c r="M242" s="21" t="str">
        <f t="shared" si="103"/>
        <v/>
      </c>
      <c r="N242" s="32">
        <f t="shared" si="104"/>
        <v>4</v>
      </c>
      <c r="R242" s="32">
        <v>9</v>
      </c>
      <c r="S242" s="32" t="s">
        <v>2</v>
      </c>
      <c r="T242" s="32" t="s">
        <v>2</v>
      </c>
    </row>
    <row r="243" spans="1:20" ht="14.25" customHeight="1" x14ac:dyDescent="0.3">
      <c r="A243" s="33"/>
      <c r="B243" s="24" t="s">
        <v>392</v>
      </c>
      <c r="C243" s="26">
        <v>48</v>
      </c>
      <c r="D243" s="26" t="s">
        <v>3</v>
      </c>
      <c r="E243" s="26" t="s">
        <v>3</v>
      </c>
      <c r="F243" s="27" t="s">
        <v>777</v>
      </c>
      <c r="G243" s="28" t="s">
        <v>40</v>
      </c>
      <c r="H243" s="29">
        <v>2</v>
      </c>
      <c r="I243" s="20"/>
      <c r="K243" s="31" t="str">
        <f t="shared" si="101"/>
        <v/>
      </c>
      <c r="L243" s="31">
        <f t="shared" si="102"/>
        <v>2</v>
      </c>
      <c r="M243" s="21" t="str">
        <f t="shared" si="103"/>
        <v/>
      </c>
      <c r="N243" s="32" t="str">
        <f t="shared" si="104"/>
        <v/>
      </c>
      <c r="R243" s="32">
        <v>47</v>
      </c>
      <c r="S243" s="32" t="s">
        <v>3</v>
      </c>
      <c r="T243" s="32" t="s">
        <v>3</v>
      </c>
    </row>
    <row r="244" spans="1:20" ht="14.25" customHeight="1" x14ac:dyDescent="0.3">
      <c r="A244" s="33"/>
      <c r="B244" s="24"/>
      <c r="C244" s="26"/>
      <c r="D244" s="26"/>
      <c r="E244" s="26"/>
      <c r="F244" s="27"/>
      <c r="G244" s="28"/>
      <c r="H244" s="29"/>
      <c r="I244" s="20"/>
      <c r="K244" s="31"/>
      <c r="L244" s="31"/>
      <c r="M244" s="21"/>
      <c r="R244" s="32">
        <v>55</v>
      </c>
      <c r="S244" s="32" t="s">
        <v>4</v>
      </c>
      <c r="T244" s="32" t="s">
        <v>4</v>
      </c>
    </row>
    <row r="245" spans="1:20" ht="14.25" customHeight="1" x14ac:dyDescent="0.3">
      <c r="E245" s="44"/>
      <c r="F245" s="46"/>
      <c r="G245" s="46"/>
      <c r="J245" s="40" t="s">
        <v>135</v>
      </c>
      <c r="K245" s="31">
        <f t="shared" ref="K245:N245" si="105">SUM(K2:K243)</f>
        <v>88.5</v>
      </c>
      <c r="L245" s="31">
        <f t="shared" si="105"/>
        <v>125</v>
      </c>
      <c r="M245" s="21">
        <f t="shared" si="105"/>
        <v>106.5</v>
      </c>
      <c r="N245" s="32">
        <f t="shared" si="105"/>
        <v>108</v>
      </c>
      <c r="R245" s="32">
        <v>75</v>
      </c>
      <c r="S245" s="32" t="s">
        <v>5</v>
      </c>
      <c r="T245" s="32" t="s">
        <v>5</v>
      </c>
    </row>
    <row r="246" spans="1:20" ht="14.25" customHeight="1" x14ac:dyDescent="0.3">
      <c r="E246" s="44" t="s">
        <v>2</v>
      </c>
      <c r="F246" s="49">
        <f>K245</f>
        <v>88.5</v>
      </c>
      <c r="G246" s="49"/>
      <c r="K246" s="31"/>
      <c r="L246" s="31"/>
      <c r="M246" s="21"/>
      <c r="R246" s="32" t="s">
        <v>29</v>
      </c>
      <c r="S246" s="32" t="s">
        <v>29</v>
      </c>
      <c r="T246" s="32" t="s">
        <v>29</v>
      </c>
    </row>
    <row r="247" spans="1:20" ht="14.25" customHeight="1" x14ac:dyDescent="0.3">
      <c r="E247" s="50" t="s">
        <v>3</v>
      </c>
      <c r="F247" s="49">
        <f>L245</f>
        <v>125</v>
      </c>
      <c r="G247" s="49"/>
      <c r="K247" s="31" t="s">
        <v>22</v>
      </c>
      <c r="L247" s="31" t="s">
        <v>23</v>
      </c>
      <c r="M247" s="21" t="s">
        <v>24</v>
      </c>
      <c r="N247" s="21" t="s">
        <v>25</v>
      </c>
    </row>
    <row r="248" spans="1:20" ht="14.25" customHeight="1" x14ac:dyDescent="0.3">
      <c r="E248" s="50" t="s">
        <v>4</v>
      </c>
      <c r="F248" s="49">
        <f>M245</f>
        <v>106.5</v>
      </c>
      <c r="G248" s="49"/>
    </row>
    <row r="249" spans="1:20" ht="14.25" customHeight="1" x14ac:dyDescent="0.3">
      <c r="E249" s="50" t="s">
        <v>5</v>
      </c>
      <c r="F249" s="49">
        <f>N245</f>
        <v>108</v>
      </c>
      <c r="G249" s="49"/>
    </row>
    <row r="250" spans="1:20" ht="14.25" customHeight="1" x14ac:dyDescent="0.3">
      <c r="F250" s="46"/>
      <c r="G250" s="46"/>
    </row>
    <row r="251" spans="1:20" ht="14.25" customHeight="1" x14ac:dyDescent="0.3">
      <c r="F251" s="46"/>
      <c r="G251" s="46"/>
    </row>
    <row r="252" spans="1:20" ht="14.25" customHeight="1" x14ac:dyDescent="0.3">
      <c r="F252" s="46"/>
      <c r="G252" s="46"/>
    </row>
    <row r="253" spans="1:20" ht="14.25" customHeight="1" x14ac:dyDescent="0.3">
      <c r="F253" s="46"/>
      <c r="G253" s="46"/>
      <c r="S253" s="25"/>
    </row>
    <row r="254" spans="1:20" ht="14.25" customHeight="1" x14ac:dyDescent="0.3">
      <c r="F254" s="46"/>
      <c r="G254" s="46"/>
      <c r="S254" s="25"/>
    </row>
    <row r="255" spans="1:20" ht="14.25" customHeight="1" x14ac:dyDescent="0.3">
      <c r="F255" s="46"/>
      <c r="G255" s="46"/>
      <c r="S255" s="25"/>
    </row>
    <row r="256" spans="1:20" ht="14.25" customHeight="1" x14ac:dyDescent="0.3">
      <c r="F256" s="46"/>
      <c r="G256" s="46"/>
      <c r="S256" s="25"/>
    </row>
    <row r="257" spans="6:19" ht="14.25" customHeight="1" x14ac:dyDescent="0.3">
      <c r="F257" s="46"/>
      <c r="G257" s="46"/>
      <c r="S257" s="25"/>
    </row>
    <row r="258" spans="6:19" ht="14.25" customHeight="1" x14ac:dyDescent="0.3">
      <c r="F258" s="46"/>
      <c r="G258" s="46"/>
      <c r="S258" s="25"/>
    </row>
    <row r="259" spans="6:19" ht="14.25" customHeight="1" x14ac:dyDescent="0.3">
      <c r="F259" s="46"/>
      <c r="G259" s="46"/>
      <c r="S259" s="25"/>
    </row>
    <row r="260" spans="6:19" ht="14.25" customHeight="1" x14ac:dyDescent="0.3">
      <c r="F260" s="46"/>
      <c r="G260" s="46"/>
      <c r="S260" s="25"/>
    </row>
    <row r="261" spans="6:19" ht="14.25" customHeight="1" x14ac:dyDescent="0.3">
      <c r="F261" s="46"/>
      <c r="G261" s="46"/>
      <c r="S261" s="25"/>
    </row>
    <row r="262" spans="6:19" ht="14.25" customHeight="1" x14ac:dyDescent="0.3">
      <c r="F262" s="46"/>
      <c r="G262" s="46"/>
      <c r="S262" s="25"/>
    </row>
    <row r="263" spans="6:19" ht="14.25" customHeight="1" x14ac:dyDescent="0.3">
      <c r="F263" s="46"/>
      <c r="G263" s="46"/>
      <c r="S263" s="25"/>
    </row>
    <row r="264" spans="6:19" ht="14.25" customHeight="1" x14ac:dyDescent="0.3">
      <c r="F264" s="46"/>
      <c r="G264" s="46"/>
      <c r="S264" s="25"/>
    </row>
    <row r="265" spans="6:19" ht="14.25" customHeight="1" x14ac:dyDescent="0.3">
      <c r="F265" s="46"/>
      <c r="G265" s="46"/>
      <c r="S265" s="25"/>
    </row>
    <row r="266" spans="6:19" ht="14.25" customHeight="1" x14ac:dyDescent="0.3">
      <c r="F266" s="46"/>
      <c r="G266" s="46"/>
      <c r="S266" s="25"/>
    </row>
    <row r="267" spans="6:19" ht="14.25" customHeight="1" x14ac:dyDescent="0.3">
      <c r="F267" s="46"/>
      <c r="G267" s="46"/>
      <c r="S267" s="25"/>
    </row>
    <row r="268" spans="6:19" ht="14.25" customHeight="1" x14ac:dyDescent="0.3">
      <c r="F268" s="46"/>
      <c r="G268" s="46"/>
      <c r="S268" s="25"/>
    </row>
    <row r="269" spans="6:19" ht="14.25" customHeight="1" x14ac:dyDescent="0.3">
      <c r="F269" s="46"/>
      <c r="G269" s="46"/>
      <c r="S269" s="25"/>
    </row>
    <row r="270" spans="6:19" ht="14.25" customHeight="1" x14ac:dyDescent="0.3">
      <c r="F270" s="46"/>
      <c r="G270" s="46"/>
      <c r="S270" s="25"/>
    </row>
    <row r="271" spans="6:19" ht="14.25" customHeight="1" x14ac:dyDescent="0.3">
      <c r="F271" s="46"/>
      <c r="G271" s="46"/>
      <c r="S271" s="25"/>
    </row>
    <row r="272" spans="6:19" ht="14.25" customHeight="1" x14ac:dyDescent="0.3">
      <c r="F272" s="46"/>
      <c r="G272" s="46"/>
      <c r="S272" s="25"/>
    </row>
    <row r="273" spans="6:19" ht="14.25" customHeight="1" x14ac:dyDescent="0.3">
      <c r="F273" s="46"/>
      <c r="G273" s="46"/>
      <c r="S273" s="25"/>
    </row>
    <row r="274" spans="6:19" ht="14.25" customHeight="1" x14ac:dyDescent="0.3">
      <c r="F274" s="46"/>
      <c r="G274" s="46"/>
      <c r="S274" s="25"/>
    </row>
    <row r="275" spans="6:19" ht="14.25" customHeight="1" x14ac:dyDescent="0.3">
      <c r="F275" s="46"/>
      <c r="G275" s="46"/>
      <c r="S275" s="25"/>
    </row>
    <row r="276" spans="6:19" ht="14.25" customHeight="1" x14ac:dyDescent="0.3">
      <c r="F276" s="46"/>
      <c r="G276" s="46"/>
      <c r="S276" s="25"/>
    </row>
    <row r="277" spans="6:19" ht="14.25" customHeight="1" x14ac:dyDescent="0.3">
      <c r="F277" s="46"/>
      <c r="G277" s="46"/>
      <c r="S277" s="25"/>
    </row>
    <row r="278" spans="6:19" ht="14.25" customHeight="1" x14ac:dyDescent="0.3">
      <c r="F278" s="46"/>
      <c r="G278" s="46"/>
      <c r="S278" s="25"/>
    </row>
    <row r="279" spans="6:19" ht="14.25" customHeight="1" x14ac:dyDescent="0.3">
      <c r="F279" s="46"/>
      <c r="G279" s="46"/>
      <c r="S279" s="25"/>
    </row>
    <row r="280" spans="6:19" ht="14.25" customHeight="1" x14ac:dyDescent="0.3">
      <c r="F280" s="46"/>
      <c r="G280" s="46"/>
      <c r="S280" s="25"/>
    </row>
    <row r="281" spans="6:19" ht="14.25" customHeight="1" x14ac:dyDescent="0.3">
      <c r="F281" s="46"/>
      <c r="G281" s="46"/>
      <c r="S281" s="25"/>
    </row>
    <row r="282" spans="6:19" ht="14.25" customHeight="1" x14ac:dyDescent="0.3">
      <c r="F282" s="46"/>
      <c r="G282" s="46"/>
      <c r="S282" s="25"/>
    </row>
    <row r="283" spans="6:19" ht="14.25" customHeight="1" x14ac:dyDescent="0.3">
      <c r="F283" s="46"/>
      <c r="G283" s="46"/>
      <c r="S283" s="25"/>
    </row>
    <row r="284" spans="6:19" ht="14.25" customHeight="1" x14ac:dyDescent="0.3">
      <c r="F284" s="46"/>
      <c r="G284" s="46"/>
      <c r="S284" s="25"/>
    </row>
    <row r="285" spans="6:19" ht="14.25" customHeight="1" x14ac:dyDescent="0.3">
      <c r="F285" s="46"/>
      <c r="G285" s="46"/>
      <c r="S285" s="25"/>
    </row>
    <row r="286" spans="6:19" ht="14.25" customHeight="1" x14ac:dyDescent="0.3">
      <c r="F286" s="46"/>
      <c r="G286" s="46"/>
      <c r="S286" s="25"/>
    </row>
    <row r="287" spans="6:19" ht="14.25" customHeight="1" x14ac:dyDescent="0.3">
      <c r="F287" s="46"/>
      <c r="G287" s="46"/>
      <c r="S287" s="25"/>
    </row>
    <row r="288" spans="6:19" ht="14.25" customHeight="1" x14ac:dyDescent="0.3">
      <c r="F288" s="46"/>
      <c r="G288" s="46"/>
      <c r="S288" s="25"/>
    </row>
    <row r="289" spans="6:19" ht="14.25" customHeight="1" x14ac:dyDescent="0.3">
      <c r="F289" s="46"/>
      <c r="G289" s="46"/>
      <c r="S289" s="25"/>
    </row>
    <row r="290" spans="6:19" ht="14.25" customHeight="1" x14ac:dyDescent="0.3">
      <c r="F290" s="46"/>
      <c r="G290" s="46"/>
      <c r="S290" s="25"/>
    </row>
    <row r="291" spans="6:19" ht="14.25" customHeight="1" x14ac:dyDescent="0.3">
      <c r="F291" s="46"/>
      <c r="G291" s="46"/>
      <c r="S291" s="25"/>
    </row>
    <row r="292" spans="6:19" ht="14.25" customHeight="1" x14ac:dyDescent="0.3">
      <c r="F292" s="46"/>
      <c r="G292" s="46"/>
      <c r="S292" s="25"/>
    </row>
    <row r="293" spans="6:19" ht="14.25" customHeight="1" x14ac:dyDescent="0.3">
      <c r="F293" s="46"/>
      <c r="G293" s="46"/>
      <c r="S293" s="25"/>
    </row>
    <row r="294" spans="6:19" ht="14.25" customHeight="1" x14ac:dyDescent="0.3">
      <c r="F294" s="46"/>
      <c r="G294" s="46"/>
      <c r="S294" s="25"/>
    </row>
    <row r="295" spans="6:19" ht="14.25" customHeight="1" x14ac:dyDescent="0.3">
      <c r="F295" s="46"/>
      <c r="G295" s="46"/>
      <c r="S295" s="25"/>
    </row>
    <row r="296" spans="6:19" ht="14.25" customHeight="1" x14ac:dyDescent="0.3">
      <c r="F296" s="46"/>
      <c r="G296" s="46"/>
      <c r="S296" s="25"/>
    </row>
    <row r="297" spans="6:19" ht="14.25" customHeight="1" x14ac:dyDescent="0.3">
      <c r="F297" s="46"/>
      <c r="G297" s="46"/>
      <c r="S297" s="25"/>
    </row>
    <row r="298" spans="6:19" ht="14.25" customHeight="1" x14ac:dyDescent="0.3">
      <c r="F298" s="46"/>
      <c r="G298" s="46"/>
      <c r="S298" s="25"/>
    </row>
    <row r="299" spans="6:19" ht="14.25" customHeight="1" x14ac:dyDescent="0.3">
      <c r="F299" s="46"/>
      <c r="G299" s="46"/>
      <c r="S299" s="25"/>
    </row>
    <row r="300" spans="6:19" ht="14.25" customHeight="1" x14ac:dyDescent="0.3">
      <c r="F300" s="46"/>
      <c r="G300" s="46"/>
      <c r="S300" s="25"/>
    </row>
    <row r="301" spans="6:19" ht="14.25" customHeight="1" x14ac:dyDescent="0.3">
      <c r="F301" s="46"/>
      <c r="G301" s="46"/>
      <c r="S301" s="25"/>
    </row>
    <row r="302" spans="6:19" ht="14.25" customHeight="1" x14ac:dyDescent="0.3">
      <c r="F302" s="46"/>
      <c r="G302" s="46"/>
      <c r="S302" s="25"/>
    </row>
    <row r="303" spans="6:19" ht="14.25" customHeight="1" x14ac:dyDescent="0.3">
      <c r="F303" s="46"/>
      <c r="G303" s="46"/>
      <c r="S303" s="25"/>
    </row>
    <row r="304" spans="6:19" ht="14.25" customHeight="1" x14ac:dyDescent="0.3">
      <c r="F304" s="46"/>
      <c r="G304" s="46"/>
      <c r="S304" s="25"/>
    </row>
    <row r="305" spans="6:19" ht="14.25" customHeight="1" x14ac:dyDescent="0.3">
      <c r="F305" s="46"/>
      <c r="G305" s="46"/>
      <c r="S305" s="25"/>
    </row>
    <row r="306" spans="6:19" ht="14.25" customHeight="1" x14ac:dyDescent="0.3">
      <c r="F306" s="46"/>
      <c r="G306" s="46"/>
      <c r="S306" s="25"/>
    </row>
    <row r="307" spans="6:19" ht="14.25" customHeight="1" x14ac:dyDescent="0.3">
      <c r="F307" s="46"/>
      <c r="G307" s="46"/>
      <c r="S307" s="25"/>
    </row>
    <row r="308" spans="6:19" ht="14.25" customHeight="1" x14ac:dyDescent="0.3">
      <c r="F308" s="46"/>
      <c r="G308" s="46"/>
      <c r="S308" s="25"/>
    </row>
    <row r="309" spans="6:19" ht="14.25" customHeight="1" x14ac:dyDescent="0.3">
      <c r="F309" s="46"/>
      <c r="G309" s="46"/>
      <c r="S309" s="25"/>
    </row>
    <row r="310" spans="6:19" ht="14.25" customHeight="1" x14ac:dyDescent="0.3">
      <c r="F310" s="46"/>
      <c r="G310" s="46"/>
      <c r="S310" s="25"/>
    </row>
    <row r="311" spans="6:19" ht="14.25" customHeight="1" x14ac:dyDescent="0.3">
      <c r="F311" s="46"/>
      <c r="G311" s="46"/>
      <c r="S311" s="25"/>
    </row>
    <row r="312" spans="6:19" ht="14.25" customHeight="1" x14ac:dyDescent="0.3">
      <c r="F312" s="46"/>
      <c r="G312" s="46"/>
      <c r="S312" s="25"/>
    </row>
    <row r="313" spans="6:19" ht="14.25" customHeight="1" x14ac:dyDescent="0.3">
      <c r="F313" s="46"/>
      <c r="G313" s="46"/>
      <c r="S313" s="25"/>
    </row>
    <row r="314" spans="6:19" ht="14.25" customHeight="1" x14ac:dyDescent="0.3">
      <c r="F314" s="46"/>
      <c r="G314" s="46"/>
      <c r="S314" s="25"/>
    </row>
    <row r="315" spans="6:19" ht="14.25" customHeight="1" x14ac:dyDescent="0.3">
      <c r="F315" s="46"/>
      <c r="G315" s="46"/>
      <c r="S315" s="25"/>
    </row>
    <row r="316" spans="6:19" ht="14.25" customHeight="1" x14ac:dyDescent="0.3">
      <c r="F316" s="46"/>
      <c r="G316" s="46"/>
      <c r="S316" s="25"/>
    </row>
    <row r="317" spans="6:19" ht="14.25" customHeight="1" x14ac:dyDescent="0.3">
      <c r="F317" s="46"/>
      <c r="G317" s="46"/>
      <c r="S317" s="25"/>
    </row>
    <row r="318" spans="6:19" ht="14.25" customHeight="1" x14ac:dyDescent="0.3">
      <c r="F318" s="46"/>
      <c r="G318" s="46"/>
      <c r="S318" s="25"/>
    </row>
    <row r="319" spans="6:19" ht="14.25" customHeight="1" x14ac:dyDescent="0.3">
      <c r="F319" s="46"/>
      <c r="G319" s="46"/>
      <c r="S319" s="25"/>
    </row>
    <row r="320" spans="6:19" ht="14.25" customHeight="1" x14ac:dyDescent="0.3">
      <c r="F320" s="46"/>
      <c r="G320" s="46"/>
      <c r="S320" s="25"/>
    </row>
    <row r="321" spans="6:19" ht="14.25" customHeight="1" x14ac:dyDescent="0.3">
      <c r="F321" s="46"/>
      <c r="G321" s="46"/>
      <c r="S321" s="25"/>
    </row>
    <row r="322" spans="6:19" ht="14.25" customHeight="1" x14ac:dyDescent="0.3">
      <c r="F322" s="46"/>
      <c r="G322" s="46"/>
      <c r="S322" s="25"/>
    </row>
    <row r="323" spans="6:19" ht="14.25" customHeight="1" x14ac:dyDescent="0.3">
      <c r="F323" s="46"/>
      <c r="G323" s="46"/>
      <c r="S323" s="25"/>
    </row>
    <row r="324" spans="6:19" ht="14.25" customHeight="1" x14ac:dyDescent="0.3">
      <c r="F324" s="46"/>
      <c r="G324" s="46"/>
      <c r="S324" s="25"/>
    </row>
    <row r="325" spans="6:19" ht="14.25" customHeight="1" x14ac:dyDescent="0.3">
      <c r="F325" s="46"/>
      <c r="G325" s="46"/>
      <c r="S325" s="25"/>
    </row>
    <row r="326" spans="6:19" ht="14.25" customHeight="1" x14ac:dyDescent="0.3">
      <c r="F326" s="46"/>
      <c r="G326" s="46"/>
      <c r="S326" s="25"/>
    </row>
    <row r="327" spans="6:19" ht="14.25" customHeight="1" x14ac:dyDescent="0.3">
      <c r="F327" s="46"/>
      <c r="G327" s="46"/>
      <c r="S327" s="25"/>
    </row>
    <row r="328" spans="6:19" ht="14.25" customHeight="1" x14ac:dyDescent="0.3">
      <c r="F328" s="46"/>
      <c r="G328" s="46"/>
      <c r="S328" s="25"/>
    </row>
    <row r="329" spans="6:19" ht="14.25" customHeight="1" x14ac:dyDescent="0.3">
      <c r="F329" s="46"/>
      <c r="G329" s="46"/>
      <c r="S329" s="25"/>
    </row>
    <row r="330" spans="6:19" ht="14.25" customHeight="1" x14ac:dyDescent="0.3">
      <c r="F330" s="46"/>
      <c r="G330" s="46"/>
      <c r="S330" s="25"/>
    </row>
    <row r="331" spans="6:19" ht="14.25" customHeight="1" x14ac:dyDescent="0.3">
      <c r="F331" s="46"/>
      <c r="G331" s="46"/>
      <c r="S331" s="25"/>
    </row>
    <row r="332" spans="6:19" ht="14.25" customHeight="1" x14ac:dyDescent="0.3">
      <c r="F332" s="46"/>
      <c r="G332" s="46"/>
      <c r="S332" s="25"/>
    </row>
    <row r="333" spans="6:19" ht="14.25" customHeight="1" x14ac:dyDescent="0.3">
      <c r="F333" s="46"/>
      <c r="G333" s="46"/>
      <c r="S333" s="25"/>
    </row>
    <row r="334" spans="6:19" ht="14.25" customHeight="1" x14ac:dyDescent="0.3">
      <c r="F334" s="46"/>
      <c r="G334" s="46"/>
      <c r="S334" s="25"/>
    </row>
    <row r="335" spans="6:19" ht="14.25" customHeight="1" x14ac:dyDescent="0.3">
      <c r="F335" s="46"/>
      <c r="G335" s="46"/>
      <c r="S335" s="25"/>
    </row>
    <row r="336" spans="6:19" ht="14.25" customHeight="1" x14ac:dyDescent="0.3">
      <c r="F336" s="46"/>
      <c r="G336" s="46"/>
      <c r="S336" s="25"/>
    </row>
    <row r="337" spans="6:19" ht="14.25" customHeight="1" x14ac:dyDescent="0.3">
      <c r="F337" s="46"/>
      <c r="G337" s="46"/>
      <c r="S337" s="25"/>
    </row>
    <row r="338" spans="6:19" ht="14.25" customHeight="1" x14ac:dyDescent="0.3">
      <c r="F338" s="46"/>
      <c r="G338" s="46"/>
      <c r="S338" s="25"/>
    </row>
    <row r="339" spans="6:19" ht="14.25" customHeight="1" x14ac:dyDescent="0.3">
      <c r="F339" s="46"/>
      <c r="G339" s="46"/>
      <c r="S339" s="25"/>
    </row>
    <row r="340" spans="6:19" ht="14.25" customHeight="1" x14ac:dyDescent="0.3">
      <c r="F340" s="46"/>
      <c r="G340" s="46"/>
      <c r="S340" s="25"/>
    </row>
    <row r="341" spans="6:19" ht="14.25" customHeight="1" x14ac:dyDescent="0.3">
      <c r="F341" s="46"/>
      <c r="G341" s="46"/>
      <c r="S341" s="25"/>
    </row>
    <row r="342" spans="6:19" ht="14.25" customHeight="1" x14ac:dyDescent="0.3">
      <c r="F342" s="46"/>
      <c r="G342" s="46"/>
      <c r="S342" s="25"/>
    </row>
    <row r="343" spans="6:19" ht="14.25" customHeight="1" x14ac:dyDescent="0.3">
      <c r="F343" s="46"/>
      <c r="G343" s="46"/>
      <c r="S343" s="25"/>
    </row>
    <row r="344" spans="6:19" ht="14.25" customHeight="1" x14ac:dyDescent="0.3">
      <c r="F344" s="46"/>
      <c r="G344" s="46"/>
      <c r="S344" s="25"/>
    </row>
    <row r="345" spans="6:19" ht="14.25" customHeight="1" x14ac:dyDescent="0.3">
      <c r="F345" s="46"/>
      <c r="G345" s="46"/>
      <c r="S345" s="25"/>
    </row>
    <row r="346" spans="6:19" ht="14.25" customHeight="1" x14ac:dyDescent="0.3">
      <c r="F346" s="46"/>
      <c r="G346" s="46"/>
      <c r="S346" s="25"/>
    </row>
    <row r="347" spans="6:19" ht="14.25" customHeight="1" x14ac:dyDescent="0.3">
      <c r="F347" s="46"/>
      <c r="G347" s="46"/>
      <c r="S347" s="25"/>
    </row>
    <row r="348" spans="6:19" ht="14.25" customHeight="1" x14ac:dyDescent="0.3">
      <c r="F348" s="46"/>
      <c r="G348" s="46"/>
      <c r="S348" s="25"/>
    </row>
    <row r="349" spans="6:19" ht="14.25" customHeight="1" x14ac:dyDescent="0.3">
      <c r="F349" s="46"/>
      <c r="G349" s="46"/>
      <c r="S349" s="25"/>
    </row>
    <row r="350" spans="6:19" ht="14.25" customHeight="1" x14ac:dyDescent="0.3">
      <c r="F350" s="46"/>
      <c r="G350" s="46"/>
      <c r="S350" s="25"/>
    </row>
    <row r="351" spans="6:19" ht="14.25" customHeight="1" x14ac:dyDescent="0.3">
      <c r="F351" s="46"/>
      <c r="G351" s="46"/>
      <c r="S351" s="25"/>
    </row>
    <row r="352" spans="6:19" ht="14.25" customHeight="1" x14ac:dyDescent="0.3">
      <c r="F352" s="46"/>
      <c r="G352" s="46"/>
      <c r="S352" s="25"/>
    </row>
    <row r="353" spans="6:19" ht="14.25" customHeight="1" x14ac:dyDescent="0.3">
      <c r="F353" s="46"/>
      <c r="G353" s="46"/>
      <c r="S353" s="25"/>
    </row>
    <row r="354" spans="6:19" ht="14.25" customHeight="1" x14ac:dyDescent="0.3">
      <c r="F354" s="46"/>
      <c r="G354" s="46"/>
      <c r="S354" s="25"/>
    </row>
    <row r="355" spans="6:19" ht="14.25" customHeight="1" x14ac:dyDescent="0.3">
      <c r="F355" s="46"/>
      <c r="G355" s="46"/>
      <c r="S355" s="25"/>
    </row>
    <row r="356" spans="6:19" ht="14.25" customHeight="1" x14ac:dyDescent="0.3">
      <c r="F356" s="46"/>
      <c r="G356" s="46"/>
      <c r="S356" s="25"/>
    </row>
    <row r="357" spans="6:19" ht="14.25" customHeight="1" x14ac:dyDescent="0.3">
      <c r="F357" s="46"/>
      <c r="G357" s="46"/>
      <c r="S357" s="25"/>
    </row>
    <row r="358" spans="6:19" ht="14.25" customHeight="1" x14ac:dyDescent="0.3">
      <c r="F358" s="46"/>
      <c r="G358" s="46"/>
      <c r="S358" s="25"/>
    </row>
    <row r="359" spans="6:19" ht="14.25" customHeight="1" x14ac:dyDescent="0.3">
      <c r="F359" s="46"/>
      <c r="G359" s="46"/>
      <c r="S359" s="25"/>
    </row>
    <row r="360" spans="6:19" ht="14.25" customHeight="1" x14ac:dyDescent="0.3">
      <c r="F360" s="46"/>
      <c r="G360" s="46"/>
      <c r="S360" s="25"/>
    </row>
    <row r="361" spans="6:19" ht="14.25" customHeight="1" x14ac:dyDescent="0.3">
      <c r="F361" s="46"/>
      <c r="G361" s="46"/>
      <c r="S361" s="25"/>
    </row>
    <row r="362" spans="6:19" ht="14.25" customHeight="1" x14ac:dyDescent="0.3">
      <c r="F362" s="46"/>
      <c r="G362" s="46"/>
      <c r="S362" s="25"/>
    </row>
    <row r="363" spans="6:19" ht="14.25" customHeight="1" x14ac:dyDescent="0.3">
      <c r="F363" s="46"/>
      <c r="G363" s="46"/>
      <c r="S363" s="25"/>
    </row>
    <row r="364" spans="6:19" ht="14.25" customHeight="1" x14ac:dyDescent="0.3">
      <c r="F364" s="46"/>
      <c r="G364" s="46"/>
      <c r="S364" s="25"/>
    </row>
    <row r="365" spans="6:19" ht="14.25" customHeight="1" x14ac:dyDescent="0.3">
      <c r="F365" s="46"/>
      <c r="G365" s="46"/>
      <c r="S365" s="25"/>
    </row>
    <row r="366" spans="6:19" ht="14.25" customHeight="1" x14ac:dyDescent="0.3">
      <c r="F366" s="46"/>
      <c r="G366" s="46"/>
      <c r="S366" s="25"/>
    </row>
    <row r="367" spans="6:19" ht="14.25" customHeight="1" x14ac:dyDescent="0.3">
      <c r="F367" s="46"/>
      <c r="G367" s="46"/>
      <c r="S367" s="25"/>
    </row>
    <row r="368" spans="6:19" ht="14.25" customHeight="1" x14ac:dyDescent="0.3">
      <c r="F368" s="46"/>
      <c r="G368" s="46"/>
      <c r="S368" s="25"/>
    </row>
    <row r="369" spans="6:19" ht="14.25" customHeight="1" x14ac:dyDescent="0.3">
      <c r="F369" s="46"/>
      <c r="G369" s="46"/>
      <c r="S369" s="25"/>
    </row>
    <row r="370" spans="6:19" ht="14.25" customHeight="1" x14ac:dyDescent="0.3">
      <c r="F370" s="46"/>
      <c r="G370" s="46"/>
      <c r="S370" s="25"/>
    </row>
    <row r="371" spans="6:19" ht="14.25" customHeight="1" x14ac:dyDescent="0.3">
      <c r="F371" s="46"/>
      <c r="G371" s="46"/>
      <c r="S371" s="25"/>
    </row>
    <row r="372" spans="6:19" ht="14.25" customHeight="1" x14ac:dyDescent="0.3">
      <c r="F372" s="46"/>
      <c r="G372" s="46"/>
      <c r="S372" s="25"/>
    </row>
    <row r="373" spans="6:19" ht="14.25" customHeight="1" x14ac:dyDescent="0.3">
      <c r="F373" s="46"/>
      <c r="G373" s="46"/>
      <c r="S373" s="25"/>
    </row>
    <row r="374" spans="6:19" ht="14.25" customHeight="1" x14ac:dyDescent="0.3">
      <c r="F374" s="46"/>
      <c r="G374" s="46"/>
      <c r="S374" s="25"/>
    </row>
    <row r="375" spans="6:19" ht="14.25" customHeight="1" x14ac:dyDescent="0.3">
      <c r="F375" s="46"/>
      <c r="G375" s="46"/>
      <c r="S375" s="25"/>
    </row>
    <row r="376" spans="6:19" ht="14.25" customHeight="1" x14ac:dyDescent="0.3">
      <c r="F376" s="46"/>
      <c r="G376" s="46"/>
      <c r="S376" s="25"/>
    </row>
    <row r="377" spans="6:19" ht="14.25" customHeight="1" x14ac:dyDescent="0.3">
      <c r="F377" s="46"/>
      <c r="G377" s="46"/>
      <c r="S377" s="25"/>
    </row>
    <row r="378" spans="6:19" ht="14.25" customHeight="1" x14ac:dyDescent="0.3">
      <c r="F378" s="46"/>
      <c r="G378" s="46"/>
      <c r="S378" s="25"/>
    </row>
    <row r="379" spans="6:19" ht="14.25" customHeight="1" x14ac:dyDescent="0.3">
      <c r="F379" s="46"/>
      <c r="G379" s="46"/>
      <c r="S379" s="25"/>
    </row>
    <row r="380" spans="6:19" ht="14.25" customHeight="1" x14ac:dyDescent="0.3">
      <c r="F380" s="46"/>
      <c r="G380" s="46"/>
      <c r="S380" s="25"/>
    </row>
    <row r="381" spans="6:19" ht="14.25" customHeight="1" x14ac:dyDescent="0.3">
      <c r="F381" s="46"/>
      <c r="G381" s="46"/>
      <c r="S381" s="25"/>
    </row>
    <row r="382" spans="6:19" ht="14.25" customHeight="1" x14ac:dyDescent="0.3">
      <c r="F382" s="46"/>
      <c r="G382" s="46"/>
      <c r="S382" s="25"/>
    </row>
    <row r="383" spans="6:19" ht="14.25" customHeight="1" x14ac:dyDescent="0.3">
      <c r="F383" s="46"/>
      <c r="G383" s="46"/>
      <c r="S383" s="25"/>
    </row>
    <row r="384" spans="6:19" ht="14.25" customHeight="1" x14ac:dyDescent="0.3">
      <c r="F384" s="46"/>
      <c r="G384" s="46"/>
      <c r="S384" s="25"/>
    </row>
    <row r="385" spans="6:19" ht="14.25" customHeight="1" x14ac:dyDescent="0.3">
      <c r="F385" s="46"/>
      <c r="G385" s="46"/>
      <c r="S385" s="25"/>
    </row>
    <row r="386" spans="6:19" ht="14.25" customHeight="1" x14ac:dyDescent="0.3">
      <c r="F386" s="46"/>
      <c r="G386" s="46"/>
      <c r="S386" s="25"/>
    </row>
    <row r="387" spans="6:19" ht="14.25" customHeight="1" x14ac:dyDescent="0.3">
      <c r="F387" s="46"/>
      <c r="G387" s="46"/>
      <c r="S387" s="25"/>
    </row>
    <row r="388" spans="6:19" ht="14.25" customHeight="1" x14ac:dyDescent="0.3">
      <c r="F388" s="46"/>
      <c r="G388" s="46"/>
      <c r="S388" s="25"/>
    </row>
    <row r="389" spans="6:19" ht="14.25" customHeight="1" x14ac:dyDescent="0.3">
      <c r="F389" s="46"/>
      <c r="G389" s="46"/>
      <c r="S389" s="25"/>
    </row>
    <row r="390" spans="6:19" ht="14.25" customHeight="1" x14ac:dyDescent="0.3">
      <c r="F390" s="46"/>
      <c r="G390" s="46"/>
      <c r="S390" s="25"/>
    </row>
    <row r="391" spans="6:19" ht="14.25" customHeight="1" x14ac:dyDescent="0.3">
      <c r="F391" s="46"/>
      <c r="G391" s="46"/>
      <c r="S391" s="25"/>
    </row>
    <row r="392" spans="6:19" ht="14.25" customHeight="1" x14ac:dyDescent="0.3">
      <c r="F392" s="46"/>
      <c r="G392" s="46"/>
      <c r="S392" s="25"/>
    </row>
    <row r="393" spans="6:19" ht="14.25" customHeight="1" x14ac:dyDescent="0.3">
      <c r="F393" s="46"/>
      <c r="G393" s="46"/>
      <c r="S393" s="25"/>
    </row>
    <row r="394" spans="6:19" ht="14.25" customHeight="1" x14ac:dyDescent="0.3">
      <c r="F394" s="46"/>
      <c r="G394" s="46"/>
      <c r="S394" s="25"/>
    </row>
    <row r="395" spans="6:19" ht="14.25" customHeight="1" x14ac:dyDescent="0.3">
      <c r="F395" s="46"/>
      <c r="G395" s="46"/>
      <c r="S395" s="25"/>
    </row>
    <row r="396" spans="6:19" ht="14.25" customHeight="1" x14ac:dyDescent="0.3">
      <c r="F396" s="46"/>
      <c r="G396" s="46"/>
      <c r="S396" s="25"/>
    </row>
    <row r="397" spans="6:19" ht="14.25" customHeight="1" x14ac:dyDescent="0.3">
      <c r="F397" s="46"/>
      <c r="G397" s="46"/>
      <c r="S397" s="25"/>
    </row>
    <row r="398" spans="6:19" ht="14.25" customHeight="1" x14ac:dyDescent="0.3">
      <c r="F398" s="46"/>
      <c r="G398" s="46"/>
      <c r="S398" s="25"/>
    </row>
    <row r="399" spans="6:19" ht="14.25" customHeight="1" x14ac:dyDescent="0.3">
      <c r="F399" s="46"/>
      <c r="G399" s="46"/>
      <c r="S399" s="25"/>
    </row>
    <row r="400" spans="6:19" ht="14.25" customHeight="1" x14ac:dyDescent="0.3">
      <c r="F400" s="46"/>
      <c r="G400" s="46"/>
      <c r="S400" s="25"/>
    </row>
    <row r="401" spans="6:19" ht="14.25" customHeight="1" x14ac:dyDescent="0.3">
      <c r="F401" s="46"/>
      <c r="G401" s="46"/>
      <c r="S401" s="25"/>
    </row>
    <row r="402" spans="6:19" ht="14.25" customHeight="1" x14ac:dyDescent="0.3">
      <c r="F402" s="46"/>
      <c r="G402" s="46"/>
      <c r="S402" s="25"/>
    </row>
    <row r="403" spans="6:19" ht="14.25" customHeight="1" x14ac:dyDescent="0.3">
      <c r="F403" s="46"/>
      <c r="G403" s="46"/>
      <c r="S403" s="25"/>
    </row>
    <row r="404" spans="6:19" ht="14.25" customHeight="1" x14ac:dyDescent="0.3">
      <c r="F404" s="46"/>
      <c r="G404" s="46"/>
      <c r="S404" s="25"/>
    </row>
    <row r="405" spans="6:19" ht="14.25" customHeight="1" x14ac:dyDescent="0.3">
      <c r="F405" s="46"/>
      <c r="G405" s="46"/>
      <c r="S405" s="25"/>
    </row>
    <row r="406" spans="6:19" ht="14.25" customHeight="1" x14ac:dyDescent="0.3">
      <c r="F406" s="46"/>
      <c r="G406" s="46"/>
      <c r="S406" s="25"/>
    </row>
    <row r="407" spans="6:19" ht="14.25" customHeight="1" x14ac:dyDescent="0.3">
      <c r="F407" s="46"/>
      <c r="G407" s="46"/>
      <c r="S407" s="25"/>
    </row>
    <row r="408" spans="6:19" ht="14.25" customHeight="1" x14ac:dyDescent="0.3">
      <c r="F408" s="46"/>
      <c r="G408" s="46"/>
      <c r="S408" s="25"/>
    </row>
    <row r="409" spans="6:19" ht="14.25" customHeight="1" x14ac:dyDescent="0.3">
      <c r="F409" s="46"/>
      <c r="G409" s="46"/>
      <c r="S409" s="25"/>
    </row>
    <row r="410" spans="6:19" ht="14.25" customHeight="1" x14ac:dyDescent="0.3">
      <c r="F410" s="46"/>
      <c r="G410" s="46"/>
      <c r="S410" s="25"/>
    </row>
    <row r="411" spans="6:19" ht="14.25" customHeight="1" x14ac:dyDescent="0.3">
      <c r="F411" s="46"/>
      <c r="G411" s="46"/>
      <c r="S411" s="25"/>
    </row>
    <row r="412" spans="6:19" ht="14.25" customHeight="1" x14ac:dyDescent="0.3">
      <c r="F412" s="46"/>
      <c r="G412" s="46"/>
      <c r="S412" s="25"/>
    </row>
    <row r="413" spans="6:19" ht="14.25" customHeight="1" x14ac:dyDescent="0.3">
      <c r="F413" s="46"/>
      <c r="G413" s="46"/>
      <c r="S413" s="25"/>
    </row>
    <row r="414" spans="6:19" ht="14.25" customHeight="1" x14ac:dyDescent="0.3">
      <c r="F414" s="46"/>
      <c r="G414" s="46"/>
      <c r="S414" s="25"/>
    </row>
    <row r="415" spans="6:19" ht="14.25" customHeight="1" x14ac:dyDescent="0.3">
      <c r="F415" s="46"/>
      <c r="G415" s="46"/>
      <c r="S415" s="25"/>
    </row>
    <row r="416" spans="6:19" ht="14.25" customHeight="1" x14ac:dyDescent="0.3">
      <c r="F416" s="46"/>
      <c r="G416" s="46"/>
      <c r="S416" s="25"/>
    </row>
    <row r="417" spans="6:19" ht="14.25" customHeight="1" x14ac:dyDescent="0.3">
      <c r="F417" s="46"/>
      <c r="G417" s="46"/>
      <c r="S417" s="25"/>
    </row>
    <row r="418" spans="6:19" ht="14.25" customHeight="1" x14ac:dyDescent="0.3">
      <c r="F418" s="46"/>
      <c r="G418" s="46"/>
      <c r="S418" s="25"/>
    </row>
    <row r="419" spans="6:19" ht="14.25" customHeight="1" x14ac:dyDescent="0.3">
      <c r="F419" s="46"/>
      <c r="G419" s="46"/>
      <c r="S419" s="25"/>
    </row>
    <row r="420" spans="6:19" ht="14.25" customHeight="1" x14ac:dyDescent="0.3">
      <c r="F420" s="46"/>
      <c r="G420" s="46"/>
      <c r="S420" s="25"/>
    </row>
    <row r="421" spans="6:19" ht="14.25" customHeight="1" x14ac:dyDescent="0.3">
      <c r="F421" s="46"/>
      <c r="G421" s="46"/>
      <c r="S421" s="25"/>
    </row>
    <row r="422" spans="6:19" ht="14.25" customHeight="1" x14ac:dyDescent="0.3">
      <c r="F422" s="46"/>
      <c r="G422" s="46"/>
      <c r="S422" s="25"/>
    </row>
    <row r="423" spans="6:19" ht="14.25" customHeight="1" x14ac:dyDescent="0.3">
      <c r="F423" s="46"/>
      <c r="G423" s="46"/>
      <c r="S423" s="25"/>
    </row>
    <row r="424" spans="6:19" ht="14.25" customHeight="1" x14ac:dyDescent="0.3">
      <c r="F424" s="46"/>
      <c r="G424" s="46"/>
      <c r="S424" s="25"/>
    </row>
    <row r="425" spans="6:19" ht="14.25" customHeight="1" x14ac:dyDescent="0.3">
      <c r="F425" s="46"/>
      <c r="G425" s="46"/>
      <c r="S425" s="25"/>
    </row>
    <row r="426" spans="6:19" ht="14.25" customHeight="1" x14ac:dyDescent="0.3">
      <c r="F426" s="46"/>
      <c r="G426" s="46"/>
      <c r="S426" s="25"/>
    </row>
    <row r="427" spans="6:19" ht="14.25" customHeight="1" x14ac:dyDescent="0.3">
      <c r="F427" s="46"/>
      <c r="G427" s="46"/>
      <c r="S427" s="25"/>
    </row>
    <row r="428" spans="6:19" ht="14.25" customHeight="1" x14ac:dyDescent="0.3">
      <c r="F428" s="46"/>
      <c r="G428" s="46"/>
      <c r="S428" s="25"/>
    </row>
    <row r="429" spans="6:19" ht="14.25" customHeight="1" x14ac:dyDescent="0.3">
      <c r="F429" s="46"/>
      <c r="G429" s="46"/>
      <c r="S429" s="25"/>
    </row>
    <row r="430" spans="6:19" ht="14.25" customHeight="1" x14ac:dyDescent="0.3">
      <c r="F430" s="46"/>
      <c r="G430" s="46"/>
      <c r="S430" s="25"/>
    </row>
    <row r="431" spans="6:19" ht="14.25" customHeight="1" x14ac:dyDescent="0.3">
      <c r="F431" s="46"/>
      <c r="G431" s="46"/>
      <c r="S431" s="25"/>
    </row>
    <row r="432" spans="6:19" ht="14.25" customHeight="1" x14ac:dyDescent="0.3">
      <c r="F432" s="46"/>
      <c r="G432" s="46"/>
      <c r="S432" s="25"/>
    </row>
    <row r="433" spans="6:19" ht="14.25" customHeight="1" x14ac:dyDescent="0.3">
      <c r="F433" s="46"/>
      <c r="G433" s="46"/>
      <c r="S433" s="25"/>
    </row>
    <row r="434" spans="6:19" ht="14.25" customHeight="1" x14ac:dyDescent="0.3">
      <c r="F434" s="46"/>
      <c r="G434" s="46"/>
      <c r="S434" s="25"/>
    </row>
    <row r="435" spans="6:19" ht="14.25" customHeight="1" x14ac:dyDescent="0.3">
      <c r="F435" s="46"/>
      <c r="G435" s="46"/>
      <c r="S435" s="25"/>
    </row>
    <row r="436" spans="6:19" ht="14.25" customHeight="1" x14ac:dyDescent="0.3">
      <c r="F436" s="46"/>
      <c r="G436" s="46"/>
      <c r="S436" s="25"/>
    </row>
    <row r="437" spans="6:19" ht="14.25" customHeight="1" x14ac:dyDescent="0.3">
      <c r="F437" s="46"/>
      <c r="G437" s="46"/>
      <c r="S437" s="25"/>
    </row>
    <row r="438" spans="6:19" ht="14.25" customHeight="1" x14ac:dyDescent="0.3">
      <c r="F438" s="46"/>
      <c r="G438" s="46"/>
      <c r="S438" s="25"/>
    </row>
    <row r="439" spans="6:19" ht="14.25" customHeight="1" x14ac:dyDescent="0.3">
      <c r="F439" s="46"/>
      <c r="G439" s="46"/>
      <c r="S439" s="25"/>
    </row>
    <row r="440" spans="6:19" ht="14.25" customHeight="1" x14ac:dyDescent="0.3">
      <c r="F440" s="46"/>
      <c r="G440" s="46"/>
      <c r="S440" s="25"/>
    </row>
    <row r="441" spans="6:19" ht="14.25" customHeight="1" x14ac:dyDescent="0.3">
      <c r="F441" s="46"/>
      <c r="G441" s="46"/>
      <c r="S441" s="25"/>
    </row>
    <row r="442" spans="6:19" ht="14.25" customHeight="1" x14ac:dyDescent="0.3">
      <c r="F442" s="46"/>
      <c r="G442" s="46"/>
      <c r="S442" s="25"/>
    </row>
    <row r="443" spans="6:19" ht="14.25" customHeight="1" x14ac:dyDescent="0.3">
      <c r="F443" s="46"/>
      <c r="G443" s="46"/>
      <c r="S443" s="25"/>
    </row>
    <row r="444" spans="6:19" ht="14.25" customHeight="1" x14ac:dyDescent="0.3">
      <c r="F444" s="46"/>
      <c r="G444" s="46"/>
      <c r="S444" s="25"/>
    </row>
    <row r="445" spans="6:19" ht="14.25" customHeight="1" x14ac:dyDescent="0.3">
      <c r="F445" s="46"/>
      <c r="G445" s="46"/>
      <c r="S445" s="25"/>
    </row>
    <row r="446" spans="6:19" ht="14.25" customHeight="1" x14ac:dyDescent="0.3">
      <c r="F446" s="46"/>
      <c r="G446" s="46"/>
      <c r="S446" s="25"/>
    </row>
    <row r="447" spans="6:19" ht="14.25" customHeight="1" x14ac:dyDescent="0.3">
      <c r="F447" s="46"/>
      <c r="G447" s="46"/>
      <c r="S447" s="25"/>
    </row>
    <row r="448" spans="6:19" ht="14.25" customHeight="1" x14ac:dyDescent="0.3">
      <c r="F448" s="46"/>
      <c r="G448" s="46"/>
      <c r="S448" s="25"/>
    </row>
    <row r="449" spans="6:19" ht="14.25" customHeight="1" x14ac:dyDescent="0.3">
      <c r="F449" s="46"/>
      <c r="G449" s="46"/>
      <c r="S449" s="25"/>
    </row>
    <row r="450" spans="6:19" ht="14.25" customHeight="1" x14ac:dyDescent="0.3">
      <c r="F450" s="46"/>
      <c r="G450" s="46"/>
      <c r="S450" s="25"/>
    </row>
    <row r="451" spans="6:19" ht="14.25" customHeight="1" x14ac:dyDescent="0.3">
      <c r="F451" s="46"/>
      <c r="G451" s="46"/>
      <c r="S451" s="25"/>
    </row>
    <row r="452" spans="6:19" ht="14.25" customHeight="1" x14ac:dyDescent="0.3">
      <c r="F452" s="46"/>
      <c r="G452" s="46"/>
      <c r="S452" s="25"/>
    </row>
    <row r="453" spans="6:19" ht="14.25" customHeight="1" x14ac:dyDescent="0.3">
      <c r="F453" s="46"/>
      <c r="G453" s="46"/>
      <c r="S453" s="25"/>
    </row>
    <row r="454" spans="6:19" ht="14.25" customHeight="1" x14ac:dyDescent="0.3">
      <c r="F454" s="46"/>
      <c r="G454" s="46"/>
      <c r="S454" s="25"/>
    </row>
    <row r="455" spans="6:19" ht="14.25" customHeight="1" x14ac:dyDescent="0.3">
      <c r="F455" s="46"/>
      <c r="G455" s="46"/>
      <c r="S455" s="25"/>
    </row>
    <row r="456" spans="6:19" ht="14.25" customHeight="1" x14ac:dyDescent="0.3">
      <c r="F456" s="46"/>
      <c r="G456" s="46"/>
      <c r="S456" s="25"/>
    </row>
    <row r="457" spans="6:19" ht="14.25" customHeight="1" x14ac:dyDescent="0.3">
      <c r="F457" s="46"/>
      <c r="G457" s="46"/>
      <c r="S457" s="25"/>
    </row>
    <row r="458" spans="6:19" ht="14.25" customHeight="1" x14ac:dyDescent="0.3">
      <c r="F458" s="46"/>
      <c r="G458" s="46"/>
      <c r="S458" s="25"/>
    </row>
    <row r="459" spans="6:19" ht="14.25" customHeight="1" x14ac:dyDescent="0.3">
      <c r="F459" s="46"/>
      <c r="G459" s="46"/>
      <c r="S459" s="25"/>
    </row>
    <row r="460" spans="6:19" ht="14.25" customHeight="1" x14ac:dyDescent="0.3">
      <c r="F460" s="46"/>
      <c r="G460" s="46"/>
      <c r="S460" s="25"/>
    </row>
    <row r="461" spans="6:19" ht="14.25" customHeight="1" x14ac:dyDescent="0.3">
      <c r="F461" s="46"/>
      <c r="G461" s="46"/>
      <c r="S461" s="25"/>
    </row>
    <row r="462" spans="6:19" ht="14.25" customHeight="1" x14ac:dyDescent="0.3">
      <c r="F462" s="46"/>
      <c r="G462" s="46"/>
      <c r="S462" s="25"/>
    </row>
    <row r="463" spans="6:19" ht="14.25" customHeight="1" x14ac:dyDescent="0.3">
      <c r="F463" s="46"/>
      <c r="G463" s="46"/>
      <c r="S463" s="25"/>
    </row>
    <row r="464" spans="6:19" ht="14.25" customHeight="1" x14ac:dyDescent="0.3">
      <c r="F464" s="46"/>
      <c r="G464" s="46"/>
      <c r="S464" s="25"/>
    </row>
    <row r="465" spans="6:19" ht="14.25" customHeight="1" x14ac:dyDescent="0.3">
      <c r="F465" s="46"/>
      <c r="G465" s="46"/>
      <c r="S465" s="25"/>
    </row>
    <row r="466" spans="6:19" ht="14.25" customHeight="1" x14ac:dyDescent="0.3">
      <c r="F466" s="46"/>
      <c r="G466" s="46"/>
      <c r="S466" s="25"/>
    </row>
    <row r="467" spans="6:19" ht="14.25" customHeight="1" x14ac:dyDescent="0.3">
      <c r="F467" s="46"/>
      <c r="G467" s="46"/>
      <c r="S467" s="25"/>
    </row>
    <row r="468" spans="6:19" ht="14.25" customHeight="1" x14ac:dyDescent="0.3">
      <c r="F468" s="46"/>
      <c r="G468" s="46"/>
      <c r="S468" s="25"/>
    </row>
    <row r="469" spans="6:19" ht="14.25" customHeight="1" x14ac:dyDescent="0.3">
      <c r="F469" s="46"/>
      <c r="G469" s="46"/>
      <c r="S469" s="25"/>
    </row>
    <row r="470" spans="6:19" ht="14.25" customHeight="1" x14ac:dyDescent="0.3">
      <c r="F470" s="46"/>
      <c r="G470" s="46"/>
      <c r="S470" s="25"/>
    </row>
    <row r="471" spans="6:19" ht="14.25" customHeight="1" x14ac:dyDescent="0.3">
      <c r="F471" s="46"/>
      <c r="G471" s="46"/>
      <c r="S471" s="25"/>
    </row>
    <row r="472" spans="6:19" ht="14.25" customHeight="1" x14ac:dyDescent="0.3">
      <c r="F472" s="46"/>
      <c r="G472" s="46"/>
      <c r="S472" s="25"/>
    </row>
    <row r="473" spans="6:19" ht="14.25" customHeight="1" x14ac:dyDescent="0.3">
      <c r="F473" s="46"/>
      <c r="G473" s="46"/>
      <c r="S473" s="25"/>
    </row>
    <row r="474" spans="6:19" ht="14.25" customHeight="1" x14ac:dyDescent="0.3">
      <c r="F474" s="46"/>
      <c r="G474" s="46"/>
      <c r="S474" s="25"/>
    </row>
    <row r="475" spans="6:19" ht="14.25" customHeight="1" x14ac:dyDescent="0.3">
      <c r="F475" s="46"/>
      <c r="G475" s="46"/>
      <c r="S475" s="25"/>
    </row>
    <row r="476" spans="6:19" ht="14.25" customHeight="1" x14ac:dyDescent="0.3">
      <c r="F476" s="46"/>
      <c r="G476" s="46"/>
      <c r="S476" s="25"/>
    </row>
    <row r="477" spans="6:19" ht="14.25" customHeight="1" x14ac:dyDescent="0.3">
      <c r="F477" s="46"/>
      <c r="G477" s="46"/>
      <c r="S477" s="25"/>
    </row>
    <row r="478" spans="6:19" ht="14.25" customHeight="1" x14ac:dyDescent="0.3">
      <c r="F478" s="46"/>
      <c r="G478" s="46"/>
      <c r="S478" s="25"/>
    </row>
    <row r="479" spans="6:19" ht="14.25" customHeight="1" x14ac:dyDescent="0.3">
      <c r="F479" s="46"/>
      <c r="G479" s="46"/>
      <c r="S479" s="25"/>
    </row>
    <row r="480" spans="6:19" ht="14.25" customHeight="1" x14ac:dyDescent="0.3">
      <c r="F480" s="46"/>
      <c r="G480" s="46"/>
      <c r="S480" s="25"/>
    </row>
    <row r="481" spans="6:19" ht="14.25" customHeight="1" x14ac:dyDescent="0.3">
      <c r="F481" s="46"/>
      <c r="G481" s="46"/>
      <c r="S481" s="25"/>
    </row>
    <row r="482" spans="6:19" ht="14.25" customHeight="1" x14ac:dyDescent="0.3">
      <c r="F482" s="46"/>
      <c r="G482" s="46"/>
      <c r="S482" s="25"/>
    </row>
    <row r="483" spans="6:19" ht="14.25" customHeight="1" x14ac:dyDescent="0.3">
      <c r="F483" s="46"/>
      <c r="G483" s="46"/>
      <c r="S483" s="25"/>
    </row>
    <row r="484" spans="6:19" ht="14.25" customHeight="1" x14ac:dyDescent="0.3">
      <c r="F484" s="46"/>
      <c r="G484" s="46"/>
      <c r="S484" s="25"/>
    </row>
    <row r="485" spans="6:19" ht="14.25" customHeight="1" x14ac:dyDescent="0.3">
      <c r="F485" s="46"/>
      <c r="G485" s="46"/>
      <c r="S485" s="25"/>
    </row>
    <row r="486" spans="6:19" ht="14.25" customHeight="1" x14ac:dyDescent="0.3">
      <c r="F486" s="46"/>
      <c r="G486" s="46"/>
      <c r="S486" s="25"/>
    </row>
    <row r="487" spans="6:19" ht="14.25" customHeight="1" x14ac:dyDescent="0.3">
      <c r="F487" s="46"/>
      <c r="G487" s="46"/>
      <c r="S487" s="25"/>
    </row>
    <row r="488" spans="6:19" ht="14.25" customHeight="1" x14ac:dyDescent="0.3">
      <c r="F488" s="46"/>
      <c r="G488" s="46"/>
      <c r="S488" s="25"/>
    </row>
    <row r="489" spans="6:19" ht="14.25" customHeight="1" x14ac:dyDescent="0.3">
      <c r="F489" s="46"/>
      <c r="G489" s="46"/>
      <c r="S489" s="25"/>
    </row>
    <row r="490" spans="6:19" ht="14.25" customHeight="1" x14ac:dyDescent="0.3">
      <c r="F490" s="46"/>
      <c r="G490" s="46"/>
      <c r="S490" s="25"/>
    </row>
    <row r="491" spans="6:19" ht="14.25" customHeight="1" x14ac:dyDescent="0.3">
      <c r="F491" s="46"/>
      <c r="G491" s="46"/>
      <c r="S491" s="25"/>
    </row>
    <row r="492" spans="6:19" ht="14.25" customHeight="1" x14ac:dyDescent="0.3">
      <c r="F492" s="46"/>
      <c r="G492" s="46"/>
      <c r="S492" s="25"/>
    </row>
    <row r="493" spans="6:19" ht="14.25" customHeight="1" x14ac:dyDescent="0.3">
      <c r="F493" s="46"/>
      <c r="G493" s="46"/>
      <c r="S493" s="25"/>
    </row>
    <row r="494" spans="6:19" ht="14.25" customHeight="1" x14ac:dyDescent="0.3">
      <c r="F494" s="46"/>
      <c r="G494" s="46"/>
      <c r="S494" s="25"/>
    </row>
    <row r="495" spans="6:19" ht="14.25" customHeight="1" x14ac:dyDescent="0.3">
      <c r="F495" s="46"/>
      <c r="G495" s="46"/>
      <c r="S495" s="25"/>
    </row>
    <row r="496" spans="6:19" ht="14.25" customHeight="1" x14ac:dyDescent="0.3">
      <c r="F496" s="46"/>
      <c r="G496" s="46"/>
      <c r="S496" s="25"/>
    </row>
    <row r="497" spans="6:19" ht="14.25" customHeight="1" x14ac:dyDescent="0.3">
      <c r="F497" s="46"/>
      <c r="G497" s="46"/>
      <c r="S497" s="25"/>
    </row>
    <row r="498" spans="6:19" ht="14.25" customHeight="1" x14ac:dyDescent="0.3">
      <c r="F498" s="46"/>
      <c r="G498" s="46"/>
      <c r="S498" s="25"/>
    </row>
    <row r="499" spans="6:19" ht="14.25" customHeight="1" x14ac:dyDescent="0.3">
      <c r="F499" s="46"/>
      <c r="G499" s="46"/>
      <c r="S499" s="25"/>
    </row>
    <row r="500" spans="6:19" ht="14.25" customHeight="1" x14ac:dyDescent="0.3">
      <c r="F500" s="46"/>
      <c r="G500" s="46"/>
      <c r="S500" s="25"/>
    </row>
    <row r="501" spans="6:19" ht="14.25" customHeight="1" x14ac:dyDescent="0.3">
      <c r="F501" s="46"/>
      <c r="G501" s="46"/>
      <c r="S501" s="25"/>
    </row>
    <row r="502" spans="6:19" ht="14.25" customHeight="1" x14ac:dyDescent="0.3">
      <c r="F502" s="46"/>
      <c r="G502" s="46"/>
      <c r="S502" s="25"/>
    </row>
    <row r="503" spans="6:19" ht="14.25" customHeight="1" x14ac:dyDescent="0.3">
      <c r="F503" s="46"/>
      <c r="G503" s="46"/>
      <c r="S503" s="25"/>
    </row>
    <row r="504" spans="6:19" ht="14.25" customHeight="1" x14ac:dyDescent="0.3">
      <c r="F504" s="46"/>
      <c r="G504" s="46"/>
      <c r="S504" s="25"/>
    </row>
    <row r="505" spans="6:19" ht="14.25" customHeight="1" x14ac:dyDescent="0.3">
      <c r="F505" s="46"/>
      <c r="G505" s="46"/>
      <c r="S505" s="25"/>
    </row>
    <row r="506" spans="6:19" ht="14.25" customHeight="1" x14ac:dyDescent="0.3">
      <c r="F506" s="46"/>
      <c r="G506" s="46"/>
      <c r="S506" s="25"/>
    </row>
    <row r="507" spans="6:19" ht="14.25" customHeight="1" x14ac:dyDescent="0.3">
      <c r="F507" s="46"/>
      <c r="G507" s="46"/>
      <c r="S507" s="25"/>
    </row>
    <row r="508" spans="6:19" ht="14.25" customHeight="1" x14ac:dyDescent="0.3">
      <c r="F508" s="46"/>
      <c r="G508" s="46"/>
      <c r="S508" s="25"/>
    </row>
    <row r="509" spans="6:19" ht="14.25" customHeight="1" x14ac:dyDescent="0.3">
      <c r="F509" s="46"/>
      <c r="G509" s="46"/>
      <c r="S509" s="25"/>
    </row>
    <row r="510" spans="6:19" ht="14.25" customHeight="1" x14ac:dyDescent="0.3">
      <c r="F510" s="46"/>
      <c r="G510" s="46"/>
      <c r="S510" s="25"/>
    </row>
    <row r="511" spans="6:19" ht="14.25" customHeight="1" x14ac:dyDescent="0.3">
      <c r="F511" s="46"/>
      <c r="G511" s="46"/>
      <c r="S511" s="25"/>
    </row>
    <row r="512" spans="6:19" ht="14.25" customHeight="1" x14ac:dyDescent="0.3">
      <c r="F512" s="46"/>
      <c r="G512" s="46"/>
      <c r="S512" s="25"/>
    </row>
    <row r="513" spans="6:19" ht="14.25" customHeight="1" x14ac:dyDescent="0.3">
      <c r="F513" s="46"/>
      <c r="G513" s="46"/>
      <c r="S513" s="25"/>
    </row>
    <row r="514" spans="6:19" ht="14.25" customHeight="1" x14ac:dyDescent="0.3">
      <c r="F514" s="46"/>
      <c r="G514" s="46"/>
      <c r="S514" s="25"/>
    </row>
    <row r="515" spans="6:19" ht="14.25" customHeight="1" x14ac:dyDescent="0.3">
      <c r="F515" s="46"/>
      <c r="G515" s="46"/>
      <c r="S515" s="25"/>
    </row>
    <row r="516" spans="6:19" ht="14.25" customHeight="1" x14ac:dyDescent="0.3">
      <c r="F516" s="46"/>
      <c r="G516" s="46"/>
      <c r="S516" s="25"/>
    </row>
    <row r="517" spans="6:19" ht="14.25" customHeight="1" x14ac:dyDescent="0.3">
      <c r="F517" s="46"/>
      <c r="G517" s="46"/>
      <c r="S517" s="25"/>
    </row>
    <row r="518" spans="6:19" ht="14.25" customHeight="1" x14ac:dyDescent="0.3">
      <c r="F518" s="46"/>
      <c r="G518" s="46"/>
      <c r="S518" s="25"/>
    </row>
    <row r="519" spans="6:19" ht="14.25" customHeight="1" x14ac:dyDescent="0.3">
      <c r="F519" s="46"/>
      <c r="G519" s="46"/>
      <c r="S519" s="25"/>
    </row>
    <row r="520" spans="6:19" ht="14.25" customHeight="1" x14ac:dyDescent="0.3">
      <c r="F520" s="46"/>
      <c r="G520" s="46"/>
      <c r="S520" s="25"/>
    </row>
    <row r="521" spans="6:19" ht="14.25" customHeight="1" x14ac:dyDescent="0.3">
      <c r="F521" s="46"/>
      <c r="G521" s="46"/>
      <c r="S521" s="25"/>
    </row>
    <row r="522" spans="6:19" ht="14.25" customHeight="1" x14ac:dyDescent="0.3">
      <c r="F522" s="46"/>
      <c r="G522" s="46"/>
      <c r="S522" s="25"/>
    </row>
    <row r="523" spans="6:19" ht="14.25" customHeight="1" x14ac:dyDescent="0.3">
      <c r="F523" s="46"/>
      <c r="G523" s="46"/>
      <c r="S523" s="25"/>
    </row>
    <row r="524" spans="6:19" ht="14.25" customHeight="1" x14ac:dyDescent="0.3">
      <c r="F524" s="46"/>
      <c r="G524" s="46"/>
      <c r="S524" s="25"/>
    </row>
    <row r="525" spans="6:19" ht="14.25" customHeight="1" x14ac:dyDescent="0.3">
      <c r="F525" s="46"/>
      <c r="G525" s="46"/>
      <c r="S525" s="25"/>
    </row>
    <row r="526" spans="6:19" ht="14.25" customHeight="1" x14ac:dyDescent="0.3">
      <c r="F526" s="46"/>
      <c r="G526" s="46"/>
      <c r="S526" s="25"/>
    </row>
    <row r="527" spans="6:19" ht="14.25" customHeight="1" x14ac:dyDescent="0.3">
      <c r="F527" s="46"/>
      <c r="G527" s="46"/>
      <c r="S527" s="25"/>
    </row>
    <row r="528" spans="6:19" ht="14.25" customHeight="1" x14ac:dyDescent="0.3">
      <c r="F528" s="46"/>
      <c r="G528" s="46"/>
      <c r="S528" s="25"/>
    </row>
    <row r="529" spans="6:19" ht="14.25" customHeight="1" x14ac:dyDescent="0.3">
      <c r="F529" s="46"/>
      <c r="G529" s="46"/>
      <c r="S529" s="25"/>
    </row>
    <row r="530" spans="6:19" ht="14.25" customHeight="1" x14ac:dyDescent="0.3">
      <c r="F530" s="46"/>
      <c r="G530" s="46"/>
      <c r="S530" s="25"/>
    </row>
    <row r="531" spans="6:19" ht="14.25" customHeight="1" x14ac:dyDescent="0.3">
      <c r="F531" s="46"/>
      <c r="G531" s="46"/>
      <c r="S531" s="25"/>
    </row>
    <row r="532" spans="6:19" ht="14.25" customHeight="1" x14ac:dyDescent="0.3">
      <c r="F532" s="46"/>
      <c r="G532" s="46"/>
      <c r="S532" s="25"/>
    </row>
    <row r="533" spans="6:19" ht="14.25" customHeight="1" x14ac:dyDescent="0.3">
      <c r="F533" s="46"/>
      <c r="G533" s="46"/>
      <c r="S533" s="25"/>
    </row>
    <row r="534" spans="6:19" ht="14.25" customHeight="1" x14ac:dyDescent="0.3">
      <c r="F534" s="46"/>
      <c r="G534" s="46"/>
      <c r="S534" s="25"/>
    </row>
    <row r="535" spans="6:19" ht="14.25" customHeight="1" x14ac:dyDescent="0.3">
      <c r="F535" s="46"/>
      <c r="G535" s="46"/>
      <c r="S535" s="25"/>
    </row>
    <row r="536" spans="6:19" ht="14.25" customHeight="1" x14ac:dyDescent="0.3">
      <c r="F536" s="46"/>
      <c r="G536" s="46"/>
      <c r="S536" s="25"/>
    </row>
    <row r="537" spans="6:19" ht="14.25" customHeight="1" x14ac:dyDescent="0.3">
      <c r="F537" s="46"/>
      <c r="G537" s="46"/>
      <c r="S537" s="25"/>
    </row>
    <row r="538" spans="6:19" ht="14.25" customHeight="1" x14ac:dyDescent="0.3">
      <c r="F538" s="46"/>
      <c r="G538" s="46"/>
      <c r="S538" s="25"/>
    </row>
    <row r="539" spans="6:19" ht="14.25" customHeight="1" x14ac:dyDescent="0.3">
      <c r="F539" s="46"/>
      <c r="G539" s="46"/>
      <c r="S539" s="25"/>
    </row>
    <row r="540" spans="6:19" ht="14.25" customHeight="1" x14ac:dyDescent="0.3">
      <c r="F540" s="46"/>
      <c r="G540" s="46"/>
      <c r="S540" s="25"/>
    </row>
    <row r="541" spans="6:19" ht="14.25" customHeight="1" x14ac:dyDescent="0.3">
      <c r="F541" s="46"/>
      <c r="G541" s="46"/>
      <c r="S541" s="25"/>
    </row>
    <row r="542" spans="6:19" ht="14.25" customHeight="1" x14ac:dyDescent="0.3">
      <c r="F542" s="46"/>
      <c r="G542" s="46"/>
      <c r="S542" s="25"/>
    </row>
    <row r="543" spans="6:19" ht="14.25" customHeight="1" x14ac:dyDescent="0.3">
      <c r="F543" s="46"/>
      <c r="G543" s="46"/>
      <c r="S543" s="25"/>
    </row>
    <row r="544" spans="6:19" ht="14.25" customHeight="1" x14ac:dyDescent="0.3">
      <c r="F544" s="46"/>
      <c r="G544" s="46"/>
      <c r="S544" s="25"/>
    </row>
    <row r="545" spans="6:19" ht="14.25" customHeight="1" x14ac:dyDescent="0.3">
      <c r="F545" s="46"/>
      <c r="G545" s="46"/>
      <c r="S545" s="25"/>
    </row>
    <row r="546" spans="6:19" ht="14.25" customHeight="1" x14ac:dyDescent="0.3">
      <c r="F546" s="46"/>
      <c r="G546" s="46"/>
      <c r="S546" s="25"/>
    </row>
    <row r="547" spans="6:19" ht="14.25" customHeight="1" x14ac:dyDescent="0.3">
      <c r="F547" s="46"/>
      <c r="G547" s="46"/>
      <c r="S547" s="25"/>
    </row>
    <row r="548" spans="6:19" ht="14.25" customHeight="1" x14ac:dyDescent="0.3">
      <c r="F548" s="46"/>
      <c r="G548" s="46"/>
      <c r="S548" s="25"/>
    </row>
    <row r="549" spans="6:19" ht="14.25" customHeight="1" x14ac:dyDescent="0.3">
      <c r="F549" s="46"/>
      <c r="G549" s="46"/>
      <c r="S549" s="25"/>
    </row>
    <row r="550" spans="6:19" ht="14.25" customHeight="1" x14ac:dyDescent="0.3">
      <c r="F550" s="46"/>
      <c r="G550" s="46"/>
      <c r="S550" s="25"/>
    </row>
    <row r="551" spans="6:19" ht="14.25" customHeight="1" x14ac:dyDescent="0.3">
      <c r="F551" s="46"/>
      <c r="G551" s="46"/>
      <c r="S551" s="25"/>
    </row>
    <row r="552" spans="6:19" ht="14.25" customHeight="1" x14ac:dyDescent="0.3">
      <c r="F552" s="46"/>
      <c r="G552" s="46"/>
      <c r="S552" s="25"/>
    </row>
    <row r="553" spans="6:19" ht="14.25" customHeight="1" x14ac:dyDescent="0.3">
      <c r="F553" s="46"/>
      <c r="G553" s="46"/>
      <c r="S553" s="25"/>
    </row>
    <row r="554" spans="6:19" ht="14.25" customHeight="1" x14ac:dyDescent="0.3">
      <c r="F554" s="46"/>
      <c r="G554" s="46"/>
      <c r="S554" s="25"/>
    </row>
    <row r="555" spans="6:19" ht="14.25" customHeight="1" x14ac:dyDescent="0.3">
      <c r="F555" s="46"/>
      <c r="G555" s="46"/>
      <c r="S555" s="25"/>
    </row>
    <row r="556" spans="6:19" ht="14.25" customHeight="1" x14ac:dyDescent="0.3">
      <c r="F556" s="46"/>
      <c r="G556" s="46"/>
      <c r="S556" s="25"/>
    </row>
    <row r="557" spans="6:19" ht="14.25" customHeight="1" x14ac:dyDescent="0.3">
      <c r="F557" s="46"/>
      <c r="G557" s="46"/>
      <c r="S557" s="25"/>
    </row>
    <row r="558" spans="6:19" ht="14.25" customHeight="1" x14ac:dyDescent="0.3">
      <c r="F558" s="46"/>
      <c r="G558" s="46"/>
      <c r="S558" s="25"/>
    </row>
    <row r="559" spans="6:19" ht="14.25" customHeight="1" x14ac:dyDescent="0.3">
      <c r="F559" s="46"/>
      <c r="G559" s="46"/>
      <c r="S559" s="25"/>
    </row>
    <row r="560" spans="6:19" ht="14.25" customHeight="1" x14ac:dyDescent="0.3">
      <c r="F560" s="46"/>
      <c r="G560" s="46"/>
      <c r="S560" s="25"/>
    </row>
    <row r="561" spans="6:19" ht="14.25" customHeight="1" x14ac:dyDescent="0.3">
      <c r="F561" s="46"/>
      <c r="G561" s="46"/>
      <c r="S561" s="25"/>
    </row>
    <row r="562" spans="6:19" ht="14.25" customHeight="1" x14ac:dyDescent="0.3">
      <c r="F562" s="46"/>
      <c r="G562" s="46"/>
      <c r="S562" s="25"/>
    </row>
    <row r="563" spans="6:19" ht="14.25" customHeight="1" x14ac:dyDescent="0.3">
      <c r="F563" s="46"/>
      <c r="G563" s="46"/>
      <c r="S563" s="25"/>
    </row>
    <row r="564" spans="6:19" ht="14.25" customHeight="1" x14ac:dyDescent="0.3">
      <c r="F564" s="46"/>
      <c r="G564" s="46"/>
      <c r="S564" s="25"/>
    </row>
    <row r="565" spans="6:19" ht="14.25" customHeight="1" x14ac:dyDescent="0.3">
      <c r="F565" s="46"/>
      <c r="G565" s="46"/>
      <c r="S565" s="25"/>
    </row>
    <row r="566" spans="6:19" ht="14.25" customHeight="1" x14ac:dyDescent="0.3">
      <c r="F566" s="46"/>
      <c r="G566" s="46"/>
      <c r="S566" s="25"/>
    </row>
    <row r="567" spans="6:19" ht="14.25" customHeight="1" x14ac:dyDescent="0.3">
      <c r="F567" s="46"/>
      <c r="G567" s="46"/>
      <c r="S567" s="25"/>
    </row>
    <row r="568" spans="6:19" ht="14.25" customHeight="1" x14ac:dyDescent="0.3">
      <c r="F568" s="46"/>
      <c r="G568" s="46"/>
      <c r="S568" s="25"/>
    </row>
    <row r="569" spans="6:19" ht="14.25" customHeight="1" x14ac:dyDescent="0.3">
      <c r="F569" s="46"/>
      <c r="G569" s="46"/>
      <c r="S569" s="25"/>
    </row>
    <row r="570" spans="6:19" ht="14.25" customHeight="1" x14ac:dyDescent="0.3">
      <c r="F570" s="46"/>
      <c r="G570" s="46"/>
      <c r="S570" s="25"/>
    </row>
    <row r="571" spans="6:19" ht="14.25" customHeight="1" x14ac:dyDescent="0.3">
      <c r="F571" s="46"/>
      <c r="G571" s="46"/>
      <c r="S571" s="25"/>
    </row>
    <row r="572" spans="6:19" ht="14.25" customHeight="1" x14ac:dyDescent="0.3">
      <c r="F572" s="46"/>
      <c r="G572" s="46"/>
      <c r="S572" s="25"/>
    </row>
    <row r="573" spans="6:19" ht="14.25" customHeight="1" x14ac:dyDescent="0.3">
      <c r="F573" s="46"/>
      <c r="G573" s="46"/>
      <c r="S573" s="25"/>
    </row>
    <row r="574" spans="6:19" ht="14.25" customHeight="1" x14ac:dyDescent="0.3">
      <c r="F574" s="46"/>
      <c r="G574" s="46"/>
      <c r="S574" s="25"/>
    </row>
    <row r="575" spans="6:19" ht="14.25" customHeight="1" x14ac:dyDescent="0.3">
      <c r="F575" s="46"/>
      <c r="G575" s="46"/>
      <c r="S575" s="25"/>
    </row>
    <row r="576" spans="6:19" ht="14.25" customHeight="1" x14ac:dyDescent="0.3">
      <c r="F576" s="46"/>
      <c r="G576" s="46"/>
      <c r="S576" s="25"/>
    </row>
    <row r="577" spans="6:19" ht="14.25" customHeight="1" x14ac:dyDescent="0.3">
      <c r="F577" s="46"/>
      <c r="G577" s="46"/>
      <c r="S577" s="25"/>
    </row>
    <row r="578" spans="6:19" ht="14.25" customHeight="1" x14ac:dyDescent="0.3">
      <c r="F578" s="46"/>
      <c r="G578" s="46"/>
      <c r="S578" s="25"/>
    </row>
    <row r="579" spans="6:19" ht="14.25" customHeight="1" x14ac:dyDescent="0.3">
      <c r="F579" s="46"/>
      <c r="G579" s="46"/>
      <c r="S579" s="25"/>
    </row>
    <row r="580" spans="6:19" ht="14.25" customHeight="1" x14ac:dyDescent="0.3">
      <c r="F580" s="46"/>
      <c r="G580" s="46"/>
      <c r="S580" s="25"/>
    </row>
    <row r="581" spans="6:19" ht="14.25" customHeight="1" x14ac:dyDescent="0.3">
      <c r="F581" s="46"/>
      <c r="G581" s="46"/>
      <c r="S581" s="25"/>
    </row>
    <row r="582" spans="6:19" ht="14.25" customHeight="1" x14ac:dyDescent="0.3">
      <c r="F582" s="46"/>
      <c r="G582" s="46"/>
      <c r="S582" s="25"/>
    </row>
    <row r="583" spans="6:19" ht="14.25" customHeight="1" x14ac:dyDescent="0.3">
      <c r="F583" s="46"/>
      <c r="G583" s="46"/>
      <c r="S583" s="25"/>
    </row>
    <row r="584" spans="6:19" ht="14.25" customHeight="1" x14ac:dyDescent="0.3">
      <c r="F584" s="46"/>
      <c r="G584" s="46"/>
      <c r="S584" s="25"/>
    </row>
    <row r="585" spans="6:19" ht="14.25" customHeight="1" x14ac:dyDescent="0.3">
      <c r="F585" s="46"/>
      <c r="G585" s="46"/>
      <c r="S585" s="25"/>
    </row>
    <row r="586" spans="6:19" ht="14.25" customHeight="1" x14ac:dyDescent="0.3">
      <c r="F586" s="46"/>
      <c r="G586" s="46"/>
      <c r="S586" s="25"/>
    </row>
    <row r="587" spans="6:19" ht="14.25" customHeight="1" x14ac:dyDescent="0.3">
      <c r="F587" s="46"/>
      <c r="G587" s="46"/>
      <c r="S587" s="25"/>
    </row>
    <row r="588" spans="6:19" ht="14.25" customHeight="1" x14ac:dyDescent="0.3">
      <c r="F588" s="46"/>
      <c r="G588" s="46"/>
      <c r="S588" s="25"/>
    </row>
    <row r="589" spans="6:19" ht="14.25" customHeight="1" x14ac:dyDescent="0.3">
      <c r="F589" s="46"/>
      <c r="G589" s="46"/>
      <c r="S589" s="25"/>
    </row>
    <row r="590" spans="6:19" ht="14.25" customHeight="1" x14ac:dyDescent="0.3">
      <c r="F590" s="46"/>
      <c r="G590" s="46"/>
      <c r="S590" s="25"/>
    </row>
    <row r="591" spans="6:19" ht="14.25" customHeight="1" x14ac:dyDescent="0.3">
      <c r="F591" s="46"/>
      <c r="G591" s="46"/>
      <c r="S591" s="25"/>
    </row>
    <row r="592" spans="6:19" ht="14.25" customHeight="1" x14ac:dyDescent="0.3">
      <c r="F592" s="46"/>
      <c r="G592" s="46"/>
      <c r="S592" s="25"/>
    </row>
    <row r="593" spans="6:19" ht="14.25" customHeight="1" x14ac:dyDescent="0.3">
      <c r="F593" s="46"/>
      <c r="G593" s="46"/>
      <c r="S593" s="25"/>
    </row>
    <row r="594" spans="6:19" ht="14.25" customHeight="1" x14ac:dyDescent="0.3">
      <c r="F594" s="46"/>
      <c r="G594" s="46"/>
      <c r="S594" s="25"/>
    </row>
    <row r="595" spans="6:19" ht="14.25" customHeight="1" x14ac:dyDescent="0.3">
      <c r="F595" s="46"/>
      <c r="G595" s="46"/>
      <c r="S595" s="25"/>
    </row>
    <row r="596" spans="6:19" ht="14.25" customHeight="1" x14ac:dyDescent="0.3">
      <c r="F596" s="46"/>
      <c r="G596" s="46"/>
      <c r="S596" s="25"/>
    </row>
    <row r="597" spans="6:19" ht="14.25" customHeight="1" x14ac:dyDescent="0.3">
      <c r="F597" s="46"/>
      <c r="G597" s="46"/>
      <c r="S597" s="25"/>
    </row>
    <row r="598" spans="6:19" ht="14.25" customHeight="1" x14ac:dyDescent="0.3">
      <c r="F598" s="46"/>
      <c r="G598" s="46"/>
      <c r="S598" s="25"/>
    </row>
    <row r="599" spans="6:19" ht="14.25" customHeight="1" x14ac:dyDescent="0.3">
      <c r="F599" s="46"/>
      <c r="G599" s="46"/>
      <c r="S599" s="25"/>
    </row>
    <row r="600" spans="6:19" ht="14.25" customHeight="1" x14ac:dyDescent="0.3">
      <c r="F600" s="46"/>
      <c r="G600" s="46"/>
      <c r="S600" s="25"/>
    </row>
    <row r="601" spans="6:19" ht="14.25" customHeight="1" x14ac:dyDescent="0.3">
      <c r="F601" s="46"/>
      <c r="G601" s="46"/>
      <c r="S601" s="25"/>
    </row>
    <row r="602" spans="6:19" ht="14.25" customHeight="1" x14ac:dyDescent="0.3">
      <c r="F602" s="46"/>
      <c r="G602" s="46"/>
      <c r="S602" s="25"/>
    </row>
    <row r="603" spans="6:19" ht="14.25" customHeight="1" x14ac:dyDescent="0.3">
      <c r="F603" s="46"/>
      <c r="G603" s="46"/>
      <c r="S603" s="25"/>
    </row>
    <row r="604" spans="6:19" ht="14.25" customHeight="1" x14ac:dyDescent="0.3">
      <c r="F604" s="46"/>
      <c r="G604" s="46"/>
      <c r="S604" s="25"/>
    </row>
    <row r="605" spans="6:19" ht="14.25" customHeight="1" x14ac:dyDescent="0.3">
      <c r="F605" s="46"/>
      <c r="G605" s="46"/>
      <c r="S605" s="25"/>
    </row>
    <row r="606" spans="6:19" ht="14.25" customHeight="1" x14ac:dyDescent="0.3">
      <c r="F606" s="46"/>
      <c r="G606" s="46"/>
      <c r="S606" s="25"/>
    </row>
    <row r="607" spans="6:19" ht="14.25" customHeight="1" x14ac:dyDescent="0.3">
      <c r="F607" s="46"/>
      <c r="G607" s="46"/>
      <c r="S607" s="25"/>
    </row>
    <row r="608" spans="6:19" ht="14.25" customHeight="1" x14ac:dyDescent="0.3">
      <c r="F608" s="46"/>
      <c r="G608" s="46"/>
      <c r="S608" s="25"/>
    </row>
    <row r="609" spans="6:19" ht="14.25" customHeight="1" x14ac:dyDescent="0.3">
      <c r="F609" s="46"/>
      <c r="G609" s="46"/>
      <c r="S609" s="25"/>
    </row>
    <row r="610" spans="6:19" ht="14.25" customHeight="1" x14ac:dyDescent="0.3">
      <c r="F610" s="46"/>
      <c r="G610" s="46"/>
      <c r="S610" s="25"/>
    </row>
    <row r="611" spans="6:19" ht="14.25" customHeight="1" x14ac:dyDescent="0.3">
      <c r="F611" s="46"/>
      <c r="G611" s="46"/>
      <c r="S611" s="25"/>
    </row>
    <row r="612" spans="6:19" ht="14.25" customHeight="1" x14ac:dyDescent="0.3">
      <c r="F612" s="46"/>
      <c r="G612" s="46"/>
      <c r="S612" s="25"/>
    </row>
    <row r="613" spans="6:19" ht="14.25" customHeight="1" x14ac:dyDescent="0.3">
      <c r="F613" s="46"/>
      <c r="G613" s="46"/>
      <c r="S613" s="25"/>
    </row>
    <row r="614" spans="6:19" ht="14.25" customHeight="1" x14ac:dyDescent="0.3">
      <c r="F614" s="46"/>
      <c r="G614" s="46"/>
      <c r="S614" s="25"/>
    </row>
    <row r="615" spans="6:19" ht="14.25" customHeight="1" x14ac:dyDescent="0.3">
      <c r="F615" s="46"/>
      <c r="G615" s="46"/>
      <c r="S615" s="25"/>
    </row>
    <row r="616" spans="6:19" ht="14.25" customHeight="1" x14ac:dyDescent="0.3">
      <c r="F616" s="46"/>
      <c r="G616" s="46"/>
      <c r="S616" s="25"/>
    </row>
    <row r="617" spans="6:19" ht="14.25" customHeight="1" x14ac:dyDescent="0.3">
      <c r="F617" s="46"/>
      <c r="G617" s="46"/>
      <c r="S617" s="25"/>
    </row>
    <row r="618" spans="6:19" ht="14.25" customHeight="1" x14ac:dyDescent="0.3">
      <c r="F618" s="46"/>
      <c r="G618" s="46"/>
      <c r="S618" s="25"/>
    </row>
    <row r="619" spans="6:19" ht="14.25" customHeight="1" x14ac:dyDescent="0.3">
      <c r="F619" s="46"/>
      <c r="G619" s="46"/>
      <c r="S619" s="25"/>
    </row>
    <row r="620" spans="6:19" ht="14.25" customHeight="1" x14ac:dyDescent="0.3">
      <c r="F620" s="46"/>
      <c r="G620" s="46"/>
      <c r="S620" s="25"/>
    </row>
    <row r="621" spans="6:19" ht="14.25" customHeight="1" x14ac:dyDescent="0.3">
      <c r="F621" s="46"/>
      <c r="G621" s="46"/>
      <c r="S621" s="25"/>
    </row>
    <row r="622" spans="6:19" ht="14.25" customHeight="1" x14ac:dyDescent="0.3">
      <c r="F622" s="46"/>
      <c r="G622" s="46"/>
      <c r="S622" s="25"/>
    </row>
    <row r="623" spans="6:19" ht="14.25" customHeight="1" x14ac:dyDescent="0.3">
      <c r="F623" s="46"/>
      <c r="G623" s="46"/>
      <c r="S623" s="25"/>
    </row>
    <row r="624" spans="6:19" ht="14.25" customHeight="1" x14ac:dyDescent="0.3">
      <c r="F624" s="46"/>
      <c r="G624" s="46"/>
      <c r="S624" s="25"/>
    </row>
    <row r="625" spans="6:19" ht="14.25" customHeight="1" x14ac:dyDescent="0.3">
      <c r="F625" s="46"/>
      <c r="G625" s="46"/>
      <c r="S625" s="25"/>
    </row>
    <row r="626" spans="6:19" ht="14.25" customHeight="1" x14ac:dyDescent="0.3">
      <c r="F626" s="46"/>
      <c r="G626" s="46"/>
      <c r="S626" s="25"/>
    </row>
    <row r="627" spans="6:19" ht="14.25" customHeight="1" x14ac:dyDescent="0.3">
      <c r="F627" s="46"/>
      <c r="G627" s="46"/>
      <c r="S627" s="25"/>
    </row>
    <row r="628" spans="6:19" ht="14.25" customHeight="1" x14ac:dyDescent="0.3">
      <c r="F628" s="46"/>
      <c r="G628" s="46"/>
      <c r="S628" s="25"/>
    </row>
    <row r="629" spans="6:19" ht="14.25" customHeight="1" x14ac:dyDescent="0.3">
      <c r="F629" s="46"/>
      <c r="G629" s="46"/>
      <c r="S629" s="25"/>
    </row>
    <row r="630" spans="6:19" ht="14.25" customHeight="1" x14ac:dyDescent="0.3">
      <c r="F630" s="46"/>
      <c r="G630" s="46"/>
      <c r="S630" s="25"/>
    </row>
    <row r="631" spans="6:19" ht="14.25" customHeight="1" x14ac:dyDescent="0.3">
      <c r="F631" s="46"/>
      <c r="G631" s="46"/>
      <c r="S631" s="25"/>
    </row>
    <row r="632" spans="6:19" ht="14.25" customHeight="1" x14ac:dyDescent="0.3">
      <c r="F632" s="46"/>
      <c r="G632" s="46"/>
      <c r="S632" s="25"/>
    </row>
    <row r="633" spans="6:19" ht="14.25" customHeight="1" x14ac:dyDescent="0.3">
      <c r="F633" s="46"/>
      <c r="G633" s="46"/>
      <c r="S633" s="25"/>
    </row>
    <row r="634" spans="6:19" ht="14.25" customHeight="1" x14ac:dyDescent="0.3">
      <c r="F634" s="46"/>
      <c r="G634" s="46"/>
      <c r="S634" s="25"/>
    </row>
    <row r="635" spans="6:19" ht="14.25" customHeight="1" x14ac:dyDescent="0.3">
      <c r="F635" s="46"/>
      <c r="G635" s="46"/>
      <c r="S635" s="25"/>
    </row>
    <row r="636" spans="6:19" ht="14.25" customHeight="1" x14ac:dyDescent="0.3">
      <c r="F636" s="46"/>
      <c r="G636" s="46"/>
      <c r="S636" s="25"/>
    </row>
    <row r="637" spans="6:19" ht="14.25" customHeight="1" x14ac:dyDescent="0.3">
      <c r="F637" s="46"/>
      <c r="G637" s="46"/>
      <c r="S637" s="25"/>
    </row>
    <row r="638" spans="6:19" ht="14.25" customHeight="1" x14ac:dyDescent="0.3">
      <c r="F638" s="46"/>
      <c r="G638" s="46"/>
      <c r="S638" s="25"/>
    </row>
    <row r="639" spans="6:19" ht="14.25" customHeight="1" x14ac:dyDescent="0.3">
      <c r="F639" s="46"/>
      <c r="G639" s="46"/>
      <c r="S639" s="25"/>
    </row>
    <row r="640" spans="6:19" ht="14.25" customHeight="1" x14ac:dyDescent="0.3">
      <c r="F640" s="46"/>
      <c r="G640" s="46"/>
      <c r="S640" s="25"/>
    </row>
    <row r="641" spans="6:19" ht="14.25" customHeight="1" x14ac:dyDescent="0.3">
      <c r="F641" s="46"/>
      <c r="G641" s="46"/>
      <c r="S641" s="25"/>
    </row>
    <row r="642" spans="6:19" ht="14.25" customHeight="1" x14ac:dyDescent="0.3">
      <c r="F642" s="46"/>
      <c r="G642" s="46"/>
      <c r="S642" s="25"/>
    </row>
    <row r="643" spans="6:19" ht="14.25" customHeight="1" x14ac:dyDescent="0.3">
      <c r="F643" s="46"/>
      <c r="G643" s="46"/>
      <c r="S643" s="25"/>
    </row>
    <row r="644" spans="6:19" ht="14.25" customHeight="1" x14ac:dyDescent="0.3">
      <c r="F644" s="46"/>
      <c r="G644" s="46"/>
      <c r="S644" s="25"/>
    </row>
    <row r="645" spans="6:19" ht="14.25" customHeight="1" x14ac:dyDescent="0.3">
      <c r="F645" s="46"/>
      <c r="G645" s="46"/>
      <c r="S645" s="25"/>
    </row>
    <row r="646" spans="6:19" ht="14.25" customHeight="1" x14ac:dyDescent="0.3">
      <c r="F646" s="46"/>
      <c r="G646" s="46"/>
      <c r="S646" s="25"/>
    </row>
    <row r="647" spans="6:19" ht="14.25" customHeight="1" x14ac:dyDescent="0.3">
      <c r="F647" s="46"/>
      <c r="G647" s="46"/>
      <c r="S647" s="25"/>
    </row>
    <row r="648" spans="6:19" ht="14.25" customHeight="1" x14ac:dyDescent="0.3">
      <c r="F648" s="46"/>
      <c r="G648" s="46"/>
      <c r="S648" s="25"/>
    </row>
    <row r="649" spans="6:19" ht="14.25" customHeight="1" x14ac:dyDescent="0.3">
      <c r="F649" s="46"/>
      <c r="G649" s="46"/>
      <c r="S649" s="25"/>
    </row>
    <row r="650" spans="6:19" ht="14.25" customHeight="1" x14ac:dyDescent="0.3">
      <c r="F650" s="46"/>
      <c r="G650" s="46"/>
      <c r="S650" s="25"/>
    </row>
    <row r="651" spans="6:19" ht="14.25" customHeight="1" x14ac:dyDescent="0.3">
      <c r="F651" s="46"/>
      <c r="G651" s="46"/>
      <c r="S651" s="25"/>
    </row>
    <row r="652" spans="6:19" ht="14.25" customHeight="1" x14ac:dyDescent="0.3">
      <c r="F652" s="46"/>
      <c r="G652" s="46"/>
      <c r="S652" s="25"/>
    </row>
    <row r="653" spans="6:19" ht="14.25" customHeight="1" x14ac:dyDescent="0.3">
      <c r="F653" s="46"/>
      <c r="G653" s="46"/>
      <c r="S653" s="25"/>
    </row>
    <row r="654" spans="6:19" ht="14.25" customHeight="1" x14ac:dyDescent="0.3">
      <c r="F654" s="46"/>
      <c r="G654" s="46"/>
      <c r="S654" s="25"/>
    </row>
    <row r="655" spans="6:19" ht="14.25" customHeight="1" x14ac:dyDescent="0.3">
      <c r="F655" s="46"/>
      <c r="G655" s="46"/>
      <c r="S655" s="25"/>
    </row>
    <row r="656" spans="6:19" ht="14.25" customHeight="1" x14ac:dyDescent="0.3">
      <c r="F656" s="46"/>
      <c r="G656" s="46"/>
      <c r="S656" s="25"/>
    </row>
    <row r="657" spans="6:19" ht="14.25" customHeight="1" x14ac:dyDescent="0.3">
      <c r="F657" s="46"/>
      <c r="G657" s="46"/>
      <c r="S657" s="25"/>
    </row>
    <row r="658" spans="6:19" ht="14.25" customHeight="1" x14ac:dyDescent="0.3">
      <c r="F658" s="46"/>
      <c r="G658" s="46"/>
      <c r="S658" s="25"/>
    </row>
    <row r="659" spans="6:19" ht="14.25" customHeight="1" x14ac:dyDescent="0.3">
      <c r="F659" s="46"/>
      <c r="G659" s="46"/>
      <c r="S659" s="25"/>
    </row>
    <row r="660" spans="6:19" ht="14.25" customHeight="1" x14ac:dyDescent="0.3">
      <c r="F660" s="46"/>
      <c r="G660" s="46"/>
      <c r="S660" s="25"/>
    </row>
    <row r="661" spans="6:19" ht="14.25" customHeight="1" x14ac:dyDescent="0.3">
      <c r="F661" s="46"/>
      <c r="G661" s="46"/>
      <c r="S661" s="25"/>
    </row>
    <row r="662" spans="6:19" ht="14.25" customHeight="1" x14ac:dyDescent="0.3">
      <c r="F662" s="46"/>
      <c r="G662" s="46"/>
      <c r="S662" s="25"/>
    </row>
    <row r="663" spans="6:19" ht="14.25" customHeight="1" x14ac:dyDescent="0.3">
      <c r="F663" s="46"/>
      <c r="G663" s="46"/>
      <c r="S663" s="25"/>
    </row>
    <row r="664" spans="6:19" ht="14.25" customHeight="1" x14ac:dyDescent="0.3">
      <c r="F664" s="46"/>
      <c r="G664" s="46"/>
      <c r="S664" s="25"/>
    </row>
    <row r="665" spans="6:19" ht="14.25" customHeight="1" x14ac:dyDescent="0.3">
      <c r="F665" s="46"/>
      <c r="G665" s="46"/>
      <c r="S665" s="25"/>
    </row>
    <row r="666" spans="6:19" ht="14.25" customHeight="1" x14ac:dyDescent="0.3">
      <c r="F666" s="46"/>
      <c r="G666" s="46"/>
      <c r="S666" s="25"/>
    </row>
    <row r="667" spans="6:19" ht="14.25" customHeight="1" x14ac:dyDescent="0.3">
      <c r="F667" s="46"/>
      <c r="G667" s="46"/>
      <c r="S667" s="25"/>
    </row>
    <row r="668" spans="6:19" ht="14.25" customHeight="1" x14ac:dyDescent="0.3">
      <c r="F668" s="46"/>
      <c r="G668" s="46"/>
      <c r="S668" s="25"/>
    </row>
    <row r="669" spans="6:19" ht="14.25" customHeight="1" x14ac:dyDescent="0.3">
      <c r="F669" s="46"/>
      <c r="G669" s="46"/>
      <c r="S669" s="25"/>
    </row>
    <row r="670" spans="6:19" ht="14.25" customHeight="1" x14ac:dyDescent="0.3">
      <c r="F670" s="46"/>
      <c r="G670" s="46"/>
      <c r="S670" s="25"/>
    </row>
    <row r="671" spans="6:19" ht="14.25" customHeight="1" x14ac:dyDescent="0.3">
      <c r="F671" s="46"/>
      <c r="G671" s="46"/>
      <c r="S671" s="25"/>
    </row>
    <row r="672" spans="6:19" ht="14.25" customHeight="1" x14ac:dyDescent="0.3">
      <c r="F672" s="46"/>
      <c r="G672" s="46"/>
      <c r="S672" s="25"/>
    </row>
    <row r="673" spans="6:19" ht="14.25" customHeight="1" x14ac:dyDescent="0.3">
      <c r="F673" s="46"/>
      <c r="G673" s="46"/>
      <c r="S673" s="25"/>
    </row>
    <row r="674" spans="6:19" ht="14.25" customHeight="1" x14ac:dyDescent="0.3">
      <c r="F674" s="46"/>
      <c r="G674" s="46"/>
      <c r="S674" s="25"/>
    </row>
    <row r="675" spans="6:19" ht="14.25" customHeight="1" x14ac:dyDescent="0.3">
      <c r="F675" s="46"/>
      <c r="G675" s="46"/>
      <c r="S675" s="25"/>
    </row>
    <row r="676" spans="6:19" ht="14.25" customHeight="1" x14ac:dyDescent="0.3">
      <c r="F676" s="46"/>
      <c r="G676" s="46"/>
      <c r="S676" s="25"/>
    </row>
    <row r="677" spans="6:19" ht="14.25" customHeight="1" x14ac:dyDescent="0.3">
      <c r="F677" s="46"/>
      <c r="G677" s="46"/>
      <c r="S677" s="25"/>
    </row>
    <row r="678" spans="6:19" ht="14.25" customHeight="1" x14ac:dyDescent="0.3">
      <c r="F678" s="46"/>
      <c r="G678" s="46"/>
      <c r="S678" s="25"/>
    </row>
    <row r="679" spans="6:19" ht="14.25" customHeight="1" x14ac:dyDescent="0.3">
      <c r="F679" s="46"/>
      <c r="G679" s="46"/>
      <c r="S679" s="25"/>
    </row>
    <row r="680" spans="6:19" ht="14.25" customHeight="1" x14ac:dyDescent="0.3">
      <c r="F680" s="46"/>
      <c r="G680" s="46"/>
      <c r="S680" s="25"/>
    </row>
    <row r="681" spans="6:19" ht="14.25" customHeight="1" x14ac:dyDescent="0.3">
      <c r="F681" s="46"/>
      <c r="G681" s="46"/>
      <c r="S681" s="25"/>
    </row>
    <row r="682" spans="6:19" ht="14.25" customHeight="1" x14ac:dyDescent="0.3">
      <c r="F682" s="46"/>
      <c r="G682" s="46"/>
      <c r="S682" s="25"/>
    </row>
    <row r="683" spans="6:19" ht="14.25" customHeight="1" x14ac:dyDescent="0.3">
      <c r="F683" s="46"/>
      <c r="G683" s="46"/>
      <c r="S683" s="25"/>
    </row>
    <row r="684" spans="6:19" ht="14.25" customHeight="1" x14ac:dyDescent="0.3">
      <c r="F684" s="46"/>
      <c r="G684" s="46"/>
      <c r="S684" s="25"/>
    </row>
    <row r="685" spans="6:19" ht="14.25" customHeight="1" x14ac:dyDescent="0.3">
      <c r="F685" s="46"/>
      <c r="G685" s="46"/>
      <c r="S685" s="25"/>
    </row>
    <row r="686" spans="6:19" ht="14.25" customHeight="1" x14ac:dyDescent="0.3">
      <c r="F686" s="46"/>
      <c r="G686" s="46"/>
      <c r="S686" s="25"/>
    </row>
    <row r="687" spans="6:19" ht="14.25" customHeight="1" x14ac:dyDescent="0.3">
      <c r="F687" s="46"/>
      <c r="G687" s="46"/>
      <c r="S687" s="25"/>
    </row>
    <row r="688" spans="6:19" ht="14.25" customHeight="1" x14ac:dyDescent="0.3">
      <c r="F688" s="46"/>
      <c r="G688" s="46"/>
      <c r="S688" s="25"/>
    </row>
    <row r="689" spans="6:19" ht="14.25" customHeight="1" x14ac:dyDescent="0.3">
      <c r="F689" s="46"/>
      <c r="G689" s="46"/>
      <c r="S689" s="25"/>
    </row>
    <row r="690" spans="6:19" ht="14.25" customHeight="1" x14ac:dyDescent="0.3">
      <c r="F690" s="46"/>
      <c r="G690" s="46"/>
      <c r="S690" s="25"/>
    </row>
    <row r="691" spans="6:19" ht="14.25" customHeight="1" x14ac:dyDescent="0.3">
      <c r="F691" s="46"/>
      <c r="G691" s="46"/>
      <c r="S691" s="25"/>
    </row>
    <row r="692" spans="6:19" ht="14.25" customHeight="1" x14ac:dyDescent="0.3">
      <c r="F692" s="46"/>
      <c r="G692" s="46"/>
      <c r="S692" s="25"/>
    </row>
    <row r="693" spans="6:19" ht="14.25" customHeight="1" x14ac:dyDescent="0.3">
      <c r="F693" s="46"/>
      <c r="G693" s="46"/>
      <c r="S693" s="25"/>
    </row>
    <row r="694" spans="6:19" ht="14.25" customHeight="1" x14ac:dyDescent="0.3">
      <c r="F694" s="46"/>
      <c r="G694" s="46"/>
      <c r="S694" s="25"/>
    </row>
    <row r="695" spans="6:19" ht="14.25" customHeight="1" x14ac:dyDescent="0.3">
      <c r="F695" s="46"/>
      <c r="G695" s="46"/>
      <c r="S695" s="25"/>
    </row>
    <row r="696" spans="6:19" ht="14.25" customHeight="1" x14ac:dyDescent="0.3">
      <c r="F696" s="46"/>
      <c r="G696" s="46"/>
      <c r="S696" s="25"/>
    </row>
    <row r="697" spans="6:19" ht="14.25" customHeight="1" x14ac:dyDescent="0.3">
      <c r="F697" s="46"/>
      <c r="G697" s="46"/>
      <c r="S697" s="25"/>
    </row>
    <row r="698" spans="6:19" ht="14.25" customHeight="1" x14ac:dyDescent="0.3">
      <c r="F698" s="46"/>
      <c r="G698" s="46"/>
      <c r="S698" s="25"/>
    </row>
    <row r="699" spans="6:19" ht="14.25" customHeight="1" x14ac:dyDescent="0.3">
      <c r="F699" s="46"/>
      <c r="G699" s="46"/>
      <c r="S699" s="25"/>
    </row>
    <row r="700" spans="6:19" ht="14.25" customHeight="1" x14ac:dyDescent="0.3">
      <c r="F700" s="46"/>
      <c r="G700" s="46"/>
      <c r="S700" s="25"/>
    </row>
    <row r="701" spans="6:19" ht="14.25" customHeight="1" x14ac:dyDescent="0.3">
      <c r="F701" s="46"/>
      <c r="G701" s="46"/>
      <c r="S701" s="25"/>
    </row>
    <row r="702" spans="6:19" ht="14.25" customHeight="1" x14ac:dyDescent="0.3">
      <c r="F702" s="46"/>
      <c r="G702" s="46"/>
      <c r="S702" s="25"/>
    </row>
    <row r="703" spans="6:19" ht="14.25" customHeight="1" x14ac:dyDescent="0.3">
      <c r="F703" s="46"/>
      <c r="G703" s="46"/>
      <c r="S703" s="25"/>
    </row>
    <row r="704" spans="6:19" ht="14.25" customHeight="1" x14ac:dyDescent="0.3">
      <c r="F704" s="46"/>
      <c r="G704" s="46"/>
      <c r="S704" s="25"/>
    </row>
    <row r="705" spans="6:19" ht="14.25" customHeight="1" x14ac:dyDescent="0.3">
      <c r="F705" s="46"/>
      <c r="G705" s="46"/>
      <c r="S705" s="25"/>
    </row>
    <row r="706" spans="6:19" ht="14.25" customHeight="1" x14ac:dyDescent="0.3">
      <c r="F706" s="46"/>
      <c r="G706" s="46"/>
      <c r="S706" s="25"/>
    </row>
    <row r="707" spans="6:19" ht="14.25" customHeight="1" x14ac:dyDescent="0.3">
      <c r="F707" s="46"/>
      <c r="G707" s="46"/>
      <c r="S707" s="25"/>
    </row>
    <row r="708" spans="6:19" ht="14.25" customHeight="1" x14ac:dyDescent="0.3">
      <c r="F708" s="46"/>
      <c r="G708" s="46"/>
      <c r="S708" s="25"/>
    </row>
    <row r="709" spans="6:19" ht="14.25" customHeight="1" x14ac:dyDescent="0.3">
      <c r="F709" s="46"/>
      <c r="G709" s="46"/>
      <c r="S709" s="25"/>
    </row>
    <row r="710" spans="6:19" ht="14.25" customHeight="1" x14ac:dyDescent="0.3">
      <c r="F710" s="46"/>
      <c r="G710" s="46"/>
      <c r="S710" s="25"/>
    </row>
    <row r="711" spans="6:19" ht="14.25" customHeight="1" x14ac:dyDescent="0.3">
      <c r="F711" s="46"/>
      <c r="G711" s="46"/>
      <c r="S711" s="25"/>
    </row>
    <row r="712" spans="6:19" ht="14.25" customHeight="1" x14ac:dyDescent="0.3">
      <c r="F712" s="46"/>
      <c r="G712" s="46"/>
      <c r="S712" s="25"/>
    </row>
    <row r="713" spans="6:19" ht="14.25" customHeight="1" x14ac:dyDescent="0.3">
      <c r="F713" s="46"/>
      <c r="G713" s="46"/>
      <c r="S713" s="25"/>
    </row>
    <row r="714" spans="6:19" ht="14.25" customHeight="1" x14ac:dyDescent="0.3">
      <c r="F714" s="46"/>
      <c r="G714" s="46"/>
      <c r="S714" s="25"/>
    </row>
    <row r="715" spans="6:19" ht="14.25" customHeight="1" x14ac:dyDescent="0.3">
      <c r="F715" s="46"/>
      <c r="G715" s="46"/>
      <c r="S715" s="25"/>
    </row>
    <row r="716" spans="6:19" ht="14.25" customHeight="1" x14ac:dyDescent="0.3">
      <c r="F716" s="46"/>
      <c r="G716" s="46"/>
      <c r="S716" s="25"/>
    </row>
    <row r="717" spans="6:19" ht="14.25" customHeight="1" x14ac:dyDescent="0.3">
      <c r="F717" s="46"/>
      <c r="G717" s="46"/>
      <c r="S717" s="25"/>
    </row>
    <row r="718" spans="6:19" ht="14.25" customHeight="1" x14ac:dyDescent="0.3">
      <c r="F718" s="46"/>
      <c r="G718" s="46"/>
      <c r="S718" s="25"/>
    </row>
    <row r="719" spans="6:19" ht="14.25" customHeight="1" x14ac:dyDescent="0.3">
      <c r="F719" s="46"/>
      <c r="G719" s="46"/>
      <c r="S719" s="25"/>
    </row>
    <row r="720" spans="6:19" ht="14.25" customHeight="1" x14ac:dyDescent="0.3">
      <c r="F720" s="46"/>
      <c r="G720" s="46"/>
      <c r="S720" s="25"/>
    </row>
    <row r="721" spans="6:19" ht="14.25" customHeight="1" x14ac:dyDescent="0.3">
      <c r="F721" s="46"/>
      <c r="G721" s="46"/>
      <c r="S721" s="25"/>
    </row>
    <row r="722" spans="6:19" ht="14.25" customHeight="1" x14ac:dyDescent="0.3">
      <c r="F722" s="46"/>
      <c r="G722" s="46"/>
      <c r="S722" s="25"/>
    </row>
    <row r="723" spans="6:19" ht="14.25" customHeight="1" x14ac:dyDescent="0.3">
      <c r="F723" s="46"/>
      <c r="G723" s="46"/>
      <c r="S723" s="25"/>
    </row>
    <row r="724" spans="6:19" ht="14.25" customHeight="1" x14ac:dyDescent="0.3">
      <c r="F724" s="46"/>
      <c r="G724" s="46"/>
      <c r="S724" s="25"/>
    </row>
    <row r="725" spans="6:19" ht="14.25" customHeight="1" x14ac:dyDescent="0.3">
      <c r="F725" s="46"/>
      <c r="G725" s="46"/>
      <c r="S725" s="25"/>
    </row>
    <row r="726" spans="6:19" ht="14.25" customHeight="1" x14ac:dyDescent="0.3">
      <c r="F726" s="46"/>
      <c r="G726" s="46"/>
      <c r="S726" s="25"/>
    </row>
    <row r="727" spans="6:19" ht="14.25" customHeight="1" x14ac:dyDescent="0.3">
      <c r="F727" s="46"/>
      <c r="G727" s="46"/>
      <c r="S727" s="25"/>
    </row>
    <row r="728" spans="6:19" ht="14.25" customHeight="1" x14ac:dyDescent="0.3">
      <c r="F728" s="46"/>
      <c r="G728" s="46"/>
      <c r="S728" s="25"/>
    </row>
    <row r="729" spans="6:19" ht="14.25" customHeight="1" x14ac:dyDescent="0.3">
      <c r="F729" s="46"/>
      <c r="G729" s="46"/>
      <c r="S729" s="25"/>
    </row>
    <row r="730" spans="6:19" ht="14.25" customHeight="1" x14ac:dyDescent="0.3">
      <c r="F730" s="46"/>
      <c r="G730" s="46"/>
      <c r="S730" s="25"/>
    </row>
    <row r="731" spans="6:19" ht="14.25" customHeight="1" x14ac:dyDescent="0.3">
      <c r="F731" s="46"/>
      <c r="G731" s="46"/>
      <c r="S731" s="25"/>
    </row>
    <row r="732" spans="6:19" ht="14.25" customHeight="1" x14ac:dyDescent="0.3">
      <c r="F732" s="46"/>
      <c r="G732" s="46"/>
      <c r="S732" s="25"/>
    </row>
    <row r="733" spans="6:19" ht="14.25" customHeight="1" x14ac:dyDescent="0.3">
      <c r="F733" s="46"/>
      <c r="G733" s="46"/>
      <c r="S733" s="25"/>
    </row>
    <row r="734" spans="6:19" ht="14.25" customHeight="1" x14ac:dyDescent="0.3">
      <c r="F734" s="46"/>
      <c r="G734" s="46"/>
      <c r="S734" s="25"/>
    </row>
    <row r="735" spans="6:19" ht="14.25" customHeight="1" x14ac:dyDescent="0.3">
      <c r="F735" s="46"/>
      <c r="G735" s="46"/>
      <c r="S735" s="25"/>
    </row>
    <row r="736" spans="6:19" ht="14.25" customHeight="1" x14ac:dyDescent="0.3">
      <c r="F736" s="46"/>
      <c r="G736" s="46"/>
      <c r="S736" s="25"/>
    </row>
    <row r="737" spans="6:19" ht="14.25" customHeight="1" x14ac:dyDescent="0.3">
      <c r="F737" s="46"/>
      <c r="G737" s="46"/>
      <c r="S737" s="25"/>
    </row>
    <row r="738" spans="6:19" ht="14.25" customHeight="1" x14ac:dyDescent="0.3">
      <c r="F738" s="46"/>
      <c r="G738" s="46"/>
      <c r="S738" s="25"/>
    </row>
    <row r="739" spans="6:19" ht="14.25" customHeight="1" x14ac:dyDescent="0.3">
      <c r="F739" s="46"/>
      <c r="G739" s="46"/>
      <c r="S739" s="25"/>
    </row>
    <row r="740" spans="6:19" ht="14.25" customHeight="1" x14ac:dyDescent="0.3">
      <c r="F740" s="46"/>
      <c r="G740" s="46"/>
      <c r="S740" s="25"/>
    </row>
    <row r="741" spans="6:19" ht="14.25" customHeight="1" x14ac:dyDescent="0.3">
      <c r="F741" s="46"/>
      <c r="G741" s="46"/>
      <c r="S741" s="25"/>
    </row>
    <row r="742" spans="6:19" ht="14.25" customHeight="1" x14ac:dyDescent="0.3">
      <c r="F742" s="46"/>
      <c r="G742" s="46"/>
      <c r="S742" s="25"/>
    </row>
    <row r="743" spans="6:19" ht="14.25" customHeight="1" x14ac:dyDescent="0.3">
      <c r="F743" s="46"/>
      <c r="G743" s="46"/>
      <c r="S743" s="25"/>
    </row>
    <row r="744" spans="6:19" ht="14.25" customHeight="1" x14ac:dyDescent="0.3">
      <c r="F744" s="46"/>
      <c r="G744" s="46"/>
      <c r="S744" s="25"/>
    </row>
    <row r="745" spans="6:19" ht="14.25" customHeight="1" x14ac:dyDescent="0.3">
      <c r="F745" s="46"/>
      <c r="G745" s="46"/>
      <c r="S745" s="25"/>
    </row>
    <row r="746" spans="6:19" ht="14.25" customHeight="1" x14ac:dyDescent="0.3">
      <c r="F746" s="46"/>
      <c r="G746" s="46"/>
      <c r="S746" s="25"/>
    </row>
    <row r="747" spans="6:19" ht="14.25" customHeight="1" x14ac:dyDescent="0.3">
      <c r="F747" s="46"/>
      <c r="G747" s="46"/>
      <c r="S747" s="25"/>
    </row>
    <row r="748" spans="6:19" ht="14.25" customHeight="1" x14ac:dyDescent="0.3">
      <c r="F748" s="46"/>
      <c r="G748" s="46"/>
      <c r="S748" s="25"/>
    </row>
    <row r="749" spans="6:19" ht="14.25" customHeight="1" x14ac:dyDescent="0.3">
      <c r="F749" s="46"/>
      <c r="G749" s="46"/>
      <c r="S749" s="25"/>
    </row>
    <row r="750" spans="6:19" ht="14.25" customHeight="1" x14ac:dyDescent="0.3">
      <c r="F750" s="46"/>
      <c r="G750" s="46"/>
      <c r="S750" s="25"/>
    </row>
    <row r="751" spans="6:19" ht="14.25" customHeight="1" x14ac:dyDescent="0.3">
      <c r="F751" s="46"/>
      <c r="G751" s="46"/>
      <c r="S751" s="25"/>
    </row>
    <row r="752" spans="6:19" ht="14.25" customHeight="1" x14ac:dyDescent="0.3">
      <c r="F752" s="46"/>
      <c r="G752" s="46"/>
      <c r="S752" s="25"/>
    </row>
    <row r="753" spans="6:19" ht="14.25" customHeight="1" x14ac:dyDescent="0.3">
      <c r="F753" s="46"/>
      <c r="G753" s="46"/>
      <c r="S753" s="25"/>
    </row>
    <row r="754" spans="6:19" ht="14.25" customHeight="1" x14ac:dyDescent="0.3">
      <c r="F754" s="46"/>
      <c r="G754" s="46"/>
      <c r="S754" s="25"/>
    </row>
    <row r="755" spans="6:19" ht="14.25" customHeight="1" x14ac:dyDescent="0.3">
      <c r="F755" s="46"/>
      <c r="G755" s="46"/>
      <c r="S755" s="25"/>
    </row>
    <row r="756" spans="6:19" ht="14.25" customHeight="1" x14ac:dyDescent="0.3">
      <c r="F756" s="46"/>
      <c r="G756" s="46"/>
      <c r="S756" s="25"/>
    </row>
    <row r="757" spans="6:19" ht="14.25" customHeight="1" x14ac:dyDescent="0.3">
      <c r="F757" s="46"/>
      <c r="G757" s="46"/>
      <c r="S757" s="25"/>
    </row>
    <row r="758" spans="6:19" ht="14.25" customHeight="1" x14ac:dyDescent="0.3">
      <c r="F758" s="46"/>
      <c r="G758" s="46"/>
      <c r="S758" s="25"/>
    </row>
    <row r="759" spans="6:19" ht="14.25" customHeight="1" x14ac:dyDescent="0.3">
      <c r="F759" s="46"/>
      <c r="G759" s="46"/>
      <c r="S759" s="25"/>
    </row>
    <row r="760" spans="6:19" ht="14.25" customHeight="1" x14ac:dyDescent="0.3">
      <c r="F760" s="46"/>
      <c r="G760" s="46"/>
      <c r="S760" s="25"/>
    </row>
    <row r="761" spans="6:19" ht="14.25" customHeight="1" x14ac:dyDescent="0.3">
      <c r="F761" s="46"/>
      <c r="G761" s="46"/>
      <c r="S761" s="25"/>
    </row>
    <row r="762" spans="6:19" ht="14.25" customHeight="1" x14ac:dyDescent="0.3">
      <c r="F762" s="46"/>
      <c r="G762" s="46"/>
      <c r="S762" s="25"/>
    </row>
    <row r="763" spans="6:19" ht="14.25" customHeight="1" x14ac:dyDescent="0.3">
      <c r="F763" s="46"/>
      <c r="G763" s="46"/>
      <c r="S763" s="25"/>
    </row>
    <row r="764" spans="6:19" ht="14.25" customHeight="1" x14ac:dyDescent="0.3">
      <c r="F764" s="46"/>
      <c r="G764" s="46"/>
      <c r="S764" s="25"/>
    </row>
    <row r="765" spans="6:19" ht="14.25" customHeight="1" x14ac:dyDescent="0.3">
      <c r="F765" s="46"/>
      <c r="G765" s="46"/>
      <c r="S765" s="25"/>
    </row>
    <row r="766" spans="6:19" ht="14.25" customHeight="1" x14ac:dyDescent="0.3">
      <c r="F766" s="46"/>
      <c r="G766" s="46"/>
      <c r="S766" s="25"/>
    </row>
    <row r="767" spans="6:19" ht="14.25" customHeight="1" x14ac:dyDescent="0.3">
      <c r="F767" s="46"/>
      <c r="G767" s="46"/>
      <c r="S767" s="25"/>
    </row>
    <row r="768" spans="6:19" ht="14.25" customHeight="1" x14ac:dyDescent="0.3">
      <c r="F768" s="46"/>
      <c r="G768" s="46"/>
      <c r="S768" s="25"/>
    </row>
    <row r="769" spans="6:19" ht="14.25" customHeight="1" x14ac:dyDescent="0.3">
      <c r="F769" s="46"/>
      <c r="G769" s="46"/>
      <c r="S769" s="25"/>
    </row>
    <row r="770" spans="6:19" ht="14.25" customHeight="1" x14ac:dyDescent="0.3">
      <c r="F770" s="46"/>
      <c r="G770" s="46"/>
      <c r="S770" s="25"/>
    </row>
    <row r="771" spans="6:19" ht="14.25" customHeight="1" x14ac:dyDescent="0.3">
      <c r="F771" s="46"/>
      <c r="G771" s="46"/>
      <c r="S771" s="25"/>
    </row>
    <row r="772" spans="6:19" ht="14.25" customHeight="1" x14ac:dyDescent="0.3">
      <c r="F772" s="46"/>
      <c r="G772" s="46"/>
      <c r="S772" s="25"/>
    </row>
    <row r="773" spans="6:19" ht="14.25" customHeight="1" x14ac:dyDescent="0.3">
      <c r="F773" s="46"/>
      <c r="G773" s="46"/>
      <c r="S773" s="25"/>
    </row>
    <row r="774" spans="6:19" ht="14.25" customHeight="1" x14ac:dyDescent="0.3">
      <c r="F774" s="46"/>
      <c r="G774" s="46"/>
      <c r="S774" s="25"/>
    </row>
    <row r="775" spans="6:19" ht="14.25" customHeight="1" x14ac:dyDescent="0.3">
      <c r="F775" s="46"/>
      <c r="G775" s="46"/>
      <c r="S775" s="25"/>
    </row>
    <row r="776" spans="6:19" ht="14.25" customHeight="1" x14ac:dyDescent="0.3">
      <c r="F776" s="46"/>
      <c r="G776" s="46"/>
      <c r="S776" s="25"/>
    </row>
    <row r="777" spans="6:19" ht="14.25" customHeight="1" x14ac:dyDescent="0.3">
      <c r="F777" s="46"/>
      <c r="G777" s="46"/>
      <c r="S777" s="25"/>
    </row>
    <row r="778" spans="6:19" ht="14.25" customHeight="1" x14ac:dyDescent="0.3">
      <c r="F778" s="46"/>
      <c r="G778" s="46"/>
      <c r="S778" s="25"/>
    </row>
    <row r="779" spans="6:19" ht="14.25" customHeight="1" x14ac:dyDescent="0.3">
      <c r="F779" s="46"/>
      <c r="G779" s="46"/>
      <c r="S779" s="25"/>
    </row>
    <row r="780" spans="6:19" ht="14.25" customHeight="1" x14ac:dyDescent="0.3">
      <c r="F780" s="46"/>
      <c r="G780" s="46"/>
      <c r="S780" s="25"/>
    </row>
    <row r="781" spans="6:19" ht="14.25" customHeight="1" x14ac:dyDescent="0.3">
      <c r="F781" s="46"/>
      <c r="G781" s="46"/>
      <c r="S781" s="25"/>
    </row>
    <row r="782" spans="6:19" ht="14.25" customHeight="1" x14ac:dyDescent="0.3">
      <c r="F782" s="46"/>
      <c r="G782" s="46"/>
      <c r="S782" s="25"/>
    </row>
    <row r="783" spans="6:19" ht="14.25" customHeight="1" x14ac:dyDescent="0.3">
      <c r="F783" s="46"/>
      <c r="G783" s="46"/>
      <c r="S783" s="25"/>
    </row>
    <row r="784" spans="6:19" ht="14.25" customHeight="1" x14ac:dyDescent="0.3">
      <c r="F784" s="46"/>
      <c r="G784" s="46"/>
      <c r="S784" s="25"/>
    </row>
    <row r="785" spans="6:19" ht="14.25" customHeight="1" x14ac:dyDescent="0.3">
      <c r="F785" s="46"/>
      <c r="G785" s="46"/>
      <c r="S785" s="25"/>
    </row>
    <row r="786" spans="6:19" ht="14.25" customHeight="1" x14ac:dyDescent="0.3">
      <c r="F786" s="46"/>
      <c r="G786" s="46"/>
      <c r="S786" s="25"/>
    </row>
    <row r="787" spans="6:19" ht="14.25" customHeight="1" x14ac:dyDescent="0.3">
      <c r="F787" s="46"/>
      <c r="G787" s="46"/>
      <c r="S787" s="25"/>
    </row>
    <row r="788" spans="6:19" ht="14.25" customHeight="1" x14ac:dyDescent="0.3">
      <c r="F788" s="46"/>
      <c r="G788" s="46"/>
      <c r="S788" s="25"/>
    </row>
    <row r="789" spans="6:19" ht="14.25" customHeight="1" x14ac:dyDescent="0.3">
      <c r="F789" s="46"/>
      <c r="G789" s="46"/>
      <c r="S789" s="25"/>
    </row>
    <row r="790" spans="6:19" ht="14.25" customHeight="1" x14ac:dyDescent="0.3">
      <c r="F790" s="46"/>
      <c r="G790" s="46"/>
      <c r="S790" s="25"/>
    </row>
    <row r="791" spans="6:19" ht="14.25" customHeight="1" x14ac:dyDescent="0.3">
      <c r="F791" s="46"/>
      <c r="G791" s="46"/>
      <c r="S791" s="25"/>
    </row>
    <row r="792" spans="6:19" ht="14.25" customHeight="1" x14ac:dyDescent="0.3">
      <c r="F792" s="46"/>
      <c r="G792" s="46"/>
      <c r="S792" s="25"/>
    </row>
    <row r="793" spans="6:19" ht="14.25" customHeight="1" x14ac:dyDescent="0.3">
      <c r="F793" s="46"/>
      <c r="G793" s="46"/>
      <c r="S793" s="25"/>
    </row>
    <row r="794" spans="6:19" ht="14.25" customHeight="1" x14ac:dyDescent="0.3">
      <c r="F794" s="46"/>
      <c r="G794" s="46"/>
      <c r="S794" s="25"/>
    </row>
    <row r="795" spans="6:19" ht="14.25" customHeight="1" x14ac:dyDescent="0.3">
      <c r="F795" s="46"/>
      <c r="G795" s="46"/>
      <c r="S795" s="25"/>
    </row>
    <row r="796" spans="6:19" ht="14.25" customHeight="1" x14ac:dyDescent="0.3">
      <c r="F796" s="46"/>
      <c r="G796" s="46"/>
      <c r="S796" s="25"/>
    </row>
    <row r="797" spans="6:19" ht="14.25" customHeight="1" x14ac:dyDescent="0.3">
      <c r="F797" s="46"/>
      <c r="G797" s="46"/>
      <c r="S797" s="25"/>
    </row>
    <row r="798" spans="6:19" ht="14.25" customHeight="1" x14ac:dyDescent="0.3">
      <c r="F798" s="46"/>
      <c r="G798" s="46"/>
      <c r="S798" s="25"/>
    </row>
    <row r="799" spans="6:19" ht="14.25" customHeight="1" x14ac:dyDescent="0.3">
      <c r="F799" s="46"/>
      <c r="G799" s="46"/>
      <c r="S799" s="25"/>
    </row>
    <row r="800" spans="6:19" ht="14.25" customHeight="1" x14ac:dyDescent="0.3">
      <c r="F800" s="46"/>
      <c r="G800" s="46"/>
      <c r="S800" s="25"/>
    </row>
    <row r="801" spans="6:19" ht="14.25" customHeight="1" x14ac:dyDescent="0.3">
      <c r="F801" s="46"/>
      <c r="G801" s="46"/>
      <c r="S801" s="25"/>
    </row>
    <row r="802" spans="6:19" ht="14.25" customHeight="1" x14ac:dyDescent="0.3">
      <c r="F802" s="46"/>
      <c r="G802" s="46"/>
      <c r="S802" s="25"/>
    </row>
    <row r="803" spans="6:19" ht="14.25" customHeight="1" x14ac:dyDescent="0.3">
      <c r="F803" s="46"/>
      <c r="G803" s="46"/>
      <c r="S803" s="25"/>
    </row>
    <row r="804" spans="6:19" ht="14.25" customHeight="1" x14ac:dyDescent="0.3">
      <c r="F804" s="46"/>
      <c r="G804" s="46"/>
      <c r="S804" s="25"/>
    </row>
    <row r="805" spans="6:19" ht="14.25" customHeight="1" x14ac:dyDescent="0.3">
      <c r="F805" s="46"/>
      <c r="G805" s="46"/>
      <c r="S805" s="25"/>
    </row>
    <row r="806" spans="6:19" ht="14.25" customHeight="1" x14ac:dyDescent="0.3">
      <c r="F806" s="46"/>
      <c r="G806" s="46"/>
      <c r="S806" s="25"/>
    </row>
    <row r="807" spans="6:19" ht="14.25" customHeight="1" x14ac:dyDescent="0.3">
      <c r="F807" s="46"/>
      <c r="G807" s="46"/>
      <c r="S807" s="25"/>
    </row>
    <row r="808" spans="6:19" ht="14.25" customHeight="1" x14ac:dyDescent="0.3">
      <c r="F808" s="46"/>
      <c r="G808" s="46"/>
      <c r="S808" s="25"/>
    </row>
    <row r="809" spans="6:19" ht="14.25" customHeight="1" x14ac:dyDescent="0.3">
      <c r="F809" s="46"/>
      <c r="G809" s="46"/>
      <c r="S809" s="25"/>
    </row>
    <row r="810" spans="6:19" ht="14.25" customHeight="1" x14ac:dyDescent="0.3">
      <c r="F810" s="46"/>
      <c r="G810" s="46"/>
      <c r="S810" s="25"/>
    </row>
    <row r="811" spans="6:19" ht="14.25" customHeight="1" x14ac:dyDescent="0.3">
      <c r="F811" s="46"/>
      <c r="G811" s="46"/>
      <c r="S811" s="25"/>
    </row>
    <row r="812" spans="6:19" ht="14.25" customHeight="1" x14ac:dyDescent="0.3">
      <c r="F812" s="46"/>
      <c r="G812" s="46"/>
      <c r="S812" s="25"/>
    </row>
    <row r="813" spans="6:19" ht="14.25" customHeight="1" x14ac:dyDescent="0.3">
      <c r="F813" s="46"/>
      <c r="G813" s="46"/>
      <c r="S813" s="25"/>
    </row>
    <row r="814" spans="6:19" ht="14.25" customHeight="1" x14ac:dyDescent="0.3">
      <c r="F814" s="46"/>
      <c r="G814" s="46"/>
      <c r="S814" s="25"/>
    </row>
    <row r="815" spans="6:19" ht="14.25" customHeight="1" x14ac:dyDescent="0.3">
      <c r="F815" s="46"/>
      <c r="G815" s="46"/>
      <c r="S815" s="25"/>
    </row>
    <row r="816" spans="6:19" ht="14.25" customHeight="1" x14ac:dyDescent="0.3">
      <c r="F816" s="46"/>
      <c r="G816" s="46"/>
      <c r="S816" s="25"/>
    </row>
    <row r="817" spans="6:19" ht="14.25" customHeight="1" x14ac:dyDescent="0.3">
      <c r="F817" s="46"/>
      <c r="G817" s="46"/>
      <c r="S817" s="25"/>
    </row>
    <row r="818" spans="6:19" ht="14.25" customHeight="1" x14ac:dyDescent="0.3">
      <c r="F818" s="46"/>
      <c r="G818" s="46"/>
      <c r="S818" s="25"/>
    </row>
    <row r="819" spans="6:19" ht="14.25" customHeight="1" x14ac:dyDescent="0.3">
      <c r="F819" s="46"/>
      <c r="G819" s="46"/>
      <c r="S819" s="25"/>
    </row>
    <row r="820" spans="6:19" ht="14.25" customHeight="1" x14ac:dyDescent="0.3">
      <c r="F820" s="46"/>
      <c r="G820" s="46"/>
      <c r="S820" s="25"/>
    </row>
    <row r="821" spans="6:19" ht="14.25" customHeight="1" x14ac:dyDescent="0.3">
      <c r="F821" s="46"/>
      <c r="G821" s="46"/>
      <c r="S821" s="25"/>
    </row>
    <row r="822" spans="6:19" ht="14.25" customHeight="1" x14ac:dyDescent="0.3">
      <c r="F822" s="46"/>
      <c r="G822" s="46"/>
      <c r="S822" s="25"/>
    </row>
    <row r="823" spans="6:19" ht="14.25" customHeight="1" x14ac:dyDescent="0.3">
      <c r="F823" s="46"/>
      <c r="G823" s="46"/>
      <c r="S823" s="25"/>
    </row>
    <row r="824" spans="6:19" ht="14.25" customHeight="1" x14ac:dyDescent="0.3">
      <c r="F824" s="46"/>
      <c r="G824" s="46"/>
      <c r="S824" s="25"/>
    </row>
    <row r="825" spans="6:19" ht="14.25" customHeight="1" x14ac:dyDescent="0.3">
      <c r="F825" s="46"/>
      <c r="G825" s="46"/>
      <c r="S825" s="25"/>
    </row>
    <row r="826" spans="6:19" ht="14.25" customHeight="1" x14ac:dyDescent="0.3">
      <c r="F826" s="46"/>
      <c r="G826" s="46"/>
      <c r="S826" s="25"/>
    </row>
    <row r="827" spans="6:19" ht="14.25" customHeight="1" x14ac:dyDescent="0.3">
      <c r="F827" s="46"/>
      <c r="G827" s="46"/>
      <c r="S827" s="25"/>
    </row>
    <row r="828" spans="6:19" ht="14.25" customHeight="1" x14ac:dyDescent="0.3">
      <c r="F828" s="46"/>
      <c r="G828" s="46"/>
      <c r="S828" s="25"/>
    </row>
    <row r="829" spans="6:19" ht="14.25" customHeight="1" x14ac:dyDescent="0.3">
      <c r="F829" s="46"/>
      <c r="G829" s="46"/>
      <c r="S829" s="25"/>
    </row>
    <row r="830" spans="6:19" ht="14.25" customHeight="1" x14ac:dyDescent="0.3">
      <c r="F830" s="46"/>
      <c r="G830" s="46"/>
      <c r="S830" s="25"/>
    </row>
    <row r="831" spans="6:19" ht="14.25" customHeight="1" x14ac:dyDescent="0.3">
      <c r="F831" s="46"/>
      <c r="G831" s="46"/>
      <c r="S831" s="25"/>
    </row>
    <row r="832" spans="6:19" ht="14.25" customHeight="1" x14ac:dyDescent="0.3">
      <c r="F832" s="46"/>
      <c r="G832" s="46"/>
      <c r="S832" s="25"/>
    </row>
    <row r="833" spans="6:19" ht="14.25" customHeight="1" x14ac:dyDescent="0.3">
      <c r="F833" s="46"/>
      <c r="G833" s="46"/>
      <c r="S833" s="25"/>
    </row>
    <row r="834" spans="6:19" ht="14.25" customHeight="1" x14ac:dyDescent="0.3">
      <c r="F834" s="46"/>
      <c r="G834" s="46"/>
      <c r="S834" s="25"/>
    </row>
    <row r="835" spans="6:19" ht="14.25" customHeight="1" x14ac:dyDescent="0.3">
      <c r="F835" s="46"/>
      <c r="G835" s="46"/>
      <c r="S835" s="25"/>
    </row>
    <row r="836" spans="6:19" ht="14.25" customHeight="1" x14ac:dyDescent="0.3">
      <c r="F836" s="46"/>
      <c r="G836" s="46"/>
      <c r="S836" s="25"/>
    </row>
    <row r="837" spans="6:19" ht="14.25" customHeight="1" x14ac:dyDescent="0.3">
      <c r="F837" s="46"/>
      <c r="G837" s="46"/>
      <c r="S837" s="25"/>
    </row>
    <row r="838" spans="6:19" ht="14.25" customHeight="1" x14ac:dyDescent="0.3">
      <c r="F838" s="46"/>
      <c r="G838" s="46"/>
      <c r="S838" s="25"/>
    </row>
    <row r="839" spans="6:19" ht="14.25" customHeight="1" x14ac:dyDescent="0.3">
      <c r="F839" s="46"/>
      <c r="G839" s="46"/>
      <c r="S839" s="25"/>
    </row>
    <row r="840" spans="6:19" ht="14.25" customHeight="1" x14ac:dyDescent="0.3">
      <c r="F840" s="46"/>
      <c r="G840" s="46"/>
      <c r="S840" s="25"/>
    </row>
    <row r="841" spans="6:19" ht="14.25" customHeight="1" x14ac:dyDescent="0.3">
      <c r="F841" s="46"/>
      <c r="G841" s="46"/>
      <c r="S841" s="25"/>
    </row>
    <row r="842" spans="6:19" ht="14.25" customHeight="1" x14ac:dyDescent="0.3">
      <c r="F842" s="46"/>
      <c r="G842" s="46"/>
      <c r="S842" s="25"/>
    </row>
    <row r="843" spans="6:19" ht="14.25" customHeight="1" x14ac:dyDescent="0.3">
      <c r="F843" s="46"/>
      <c r="G843" s="46"/>
      <c r="S843" s="25"/>
    </row>
    <row r="844" spans="6:19" ht="14.25" customHeight="1" x14ac:dyDescent="0.3">
      <c r="F844" s="46"/>
      <c r="G844" s="46"/>
      <c r="S844" s="25"/>
    </row>
    <row r="845" spans="6:19" ht="14.25" customHeight="1" x14ac:dyDescent="0.3">
      <c r="F845" s="46"/>
      <c r="G845" s="46"/>
      <c r="S845" s="25"/>
    </row>
    <row r="846" spans="6:19" ht="14.25" customHeight="1" x14ac:dyDescent="0.3">
      <c r="F846" s="46"/>
      <c r="G846" s="46"/>
      <c r="S846" s="25"/>
    </row>
    <row r="847" spans="6:19" ht="14.25" customHeight="1" x14ac:dyDescent="0.3">
      <c r="F847" s="46"/>
      <c r="G847" s="46"/>
      <c r="S847" s="25"/>
    </row>
    <row r="848" spans="6:19" ht="14.25" customHeight="1" x14ac:dyDescent="0.3">
      <c r="F848" s="46"/>
      <c r="G848" s="46"/>
      <c r="S848" s="25"/>
    </row>
    <row r="849" spans="6:19" ht="14.25" customHeight="1" x14ac:dyDescent="0.3">
      <c r="F849" s="46"/>
      <c r="G849" s="46"/>
      <c r="S849" s="25"/>
    </row>
    <row r="850" spans="6:19" ht="14.25" customHeight="1" x14ac:dyDescent="0.3">
      <c r="F850" s="46"/>
      <c r="G850" s="46"/>
      <c r="S850" s="25"/>
    </row>
    <row r="851" spans="6:19" ht="14.25" customHeight="1" x14ac:dyDescent="0.3">
      <c r="F851" s="46"/>
      <c r="G851" s="46"/>
      <c r="S851" s="25"/>
    </row>
    <row r="852" spans="6:19" ht="14.25" customHeight="1" x14ac:dyDescent="0.3">
      <c r="F852" s="46"/>
      <c r="G852" s="46"/>
      <c r="S852" s="25"/>
    </row>
    <row r="853" spans="6:19" ht="14.25" customHeight="1" x14ac:dyDescent="0.3">
      <c r="F853" s="46"/>
      <c r="G853" s="46"/>
      <c r="S853" s="25"/>
    </row>
    <row r="854" spans="6:19" ht="14.25" customHeight="1" x14ac:dyDescent="0.3">
      <c r="F854" s="46"/>
      <c r="G854" s="46"/>
      <c r="S854" s="25"/>
    </row>
    <row r="855" spans="6:19" ht="14.25" customHeight="1" x14ac:dyDescent="0.3">
      <c r="F855" s="46"/>
      <c r="G855" s="46"/>
      <c r="S855" s="25"/>
    </row>
    <row r="856" spans="6:19" ht="14.25" customHeight="1" x14ac:dyDescent="0.3">
      <c r="F856" s="46"/>
      <c r="G856" s="46"/>
      <c r="S856" s="25"/>
    </row>
    <row r="857" spans="6:19" ht="14.25" customHeight="1" x14ac:dyDescent="0.3">
      <c r="F857" s="46"/>
      <c r="G857" s="46"/>
      <c r="S857" s="25"/>
    </row>
    <row r="858" spans="6:19" ht="14.25" customHeight="1" x14ac:dyDescent="0.3">
      <c r="F858" s="46"/>
      <c r="G858" s="46"/>
      <c r="S858" s="25"/>
    </row>
    <row r="859" spans="6:19" ht="14.25" customHeight="1" x14ac:dyDescent="0.3">
      <c r="F859" s="46"/>
      <c r="G859" s="46"/>
      <c r="S859" s="25"/>
    </row>
    <row r="860" spans="6:19" ht="14.25" customHeight="1" x14ac:dyDescent="0.3">
      <c r="F860" s="46"/>
      <c r="G860" s="46"/>
      <c r="S860" s="25"/>
    </row>
    <row r="861" spans="6:19" ht="14.25" customHeight="1" x14ac:dyDescent="0.3">
      <c r="F861" s="46"/>
      <c r="G861" s="46"/>
      <c r="S861" s="25"/>
    </row>
    <row r="862" spans="6:19" ht="14.25" customHeight="1" x14ac:dyDescent="0.3">
      <c r="F862" s="46"/>
      <c r="G862" s="46"/>
      <c r="S862" s="25"/>
    </row>
    <row r="863" spans="6:19" ht="14.25" customHeight="1" x14ac:dyDescent="0.3">
      <c r="F863" s="46"/>
      <c r="G863" s="46"/>
      <c r="S863" s="25"/>
    </row>
    <row r="864" spans="6:19" ht="14.25" customHeight="1" x14ac:dyDescent="0.3">
      <c r="F864" s="46"/>
      <c r="G864" s="46"/>
      <c r="S864" s="25"/>
    </row>
    <row r="865" spans="6:19" ht="14.25" customHeight="1" x14ac:dyDescent="0.3">
      <c r="F865" s="46"/>
      <c r="G865" s="46"/>
      <c r="S865" s="25"/>
    </row>
    <row r="866" spans="6:19" ht="14.25" customHeight="1" x14ac:dyDescent="0.3">
      <c r="F866" s="46"/>
      <c r="G866" s="46"/>
      <c r="S866" s="25"/>
    </row>
    <row r="867" spans="6:19" ht="14.25" customHeight="1" x14ac:dyDescent="0.3">
      <c r="F867" s="46"/>
      <c r="G867" s="46"/>
      <c r="S867" s="25"/>
    </row>
    <row r="868" spans="6:19" ht="14.25" customHeight="1" x14ac:dyDescent="0.3">
      <c r="F868" s="46"/>
      <c r="G868" s="46"/>
      <c r="S868" s="25"/>
    </row>
    <row r="869" spans="6:19" ht="14.25" customHeight="1" x14ac:dyDescent="0.3">
      <c r="F869" s="46"/>
      <c r="G869" s="46"/>
      <c r="S869" s="25"/>
    </row>
    <row r="870" spans="6:19" ht="14.25" customHeight="1" x14ac:dyDescent="0.3">
      <c r="F870" s="46"/>
      <c r="G870" s="46"/>
      <c r="S870" s="25"/>
    </row>
    <row r="871" spans="6:19" ht="14.25" customHeight="1" x14ac:dyDescent="0.3">
      <c r="F871" s="46"/>
      <c r="G871" s="46"/>
      <c r="S871" s="25"/>
    </row>
    <row r="872" spans="6:19" ht="14.25" customHeight="1" x14ac:dyDescent="0.3">
      <c r="F872" s="46"/>
      <c r="G872" s="46"/>
      <c r="S872" s="25"/>
    </row>
    <row r="873" spans="6:19" ht="14.25" customHeight="1" x14ac:dyDescent="0.3">
      <c r="F873" s="46"/>
      <c r="G873" s="46"/>
      <c r="S873" s="25"/>
    </row>
    <row r="874" spans="6:19" ht="14.25" customHeight="1" x14ac:dyDescent="0.3">
      <c r="F874" s="46"/>
      <c r="G874" s="46"/>
      <c r="S874" s="25"/>
    </row>
    <row r="875" spans="6:19" ht="14.25" customHeight="1" x14ac:dyDescent="0.3">
      <c r="F875" s="46"/>
      <c r="G875" s="46"/>
      <c r="S875" s="25"/>
    </row>
    <row r="876" spans="6:19" ht="14.25" customHeight="1" x14ac:dyDescent="0.3">
      <c r="F876" s="46"/>
      <c r="G876" s="46"/>
      <c r="S876" s="25"/>
    </row>
    <row r="877" spans="6:19" ht="14.25" customHeight="1" x14ac:dyDescent="0.3">
      <c r="F877" s="46"/>
      <c r="G877" s="46"/>
      <c r="S877" s="25"/>
    </row>
    <row r="878" spans="6:19" ht="14.25" customHeight="1" x14ac:dyDescent="0.3">
      <c r="F878" s="46"/>
      <c r="G878" s="46"/>
      <c r="S878" s="25"/>
    </row>
    <row r="879" spans="6:19" ht="14.25" customHeight="1" x14ac:dyDescent="0.3">
      <c r="F879" s="46"/>
      <c r="G879" s="46"/>
      <c r="S879" s="25"/>
    </row>
    <row r="880" spans="6:19" ht="14.25" customHeight="1" x14ac:dyDescent="0.3">
      <c r="F880" s="46"/>
      <c r="G880" s="46"/>
      <c r="S880" s="25"/>
    </row>
    <row r="881" spans="6:19" ht="14.25" customHeight="1" x14ac:dyDescent="0.3">
      <c r="F881" s="46"/>
      <c r="G881" s="46"/>
      <c r="S881" s="25"/>
    </row>
    <row r="882" spans="6:19" ht="14.25" customHeight="1" x14ac:dyDescent="0.3">
      <c r="F882" s="46"/>
      <c r="G882" s="46"/>
      <c r="S882" s="25"/>
    </row>
    <row r="883" spans="6:19" ht="14.25" customHeight="1" x14ac:dyDescent="0.3">
      <c r="F883" s="46"/>
      <c r="G883" s="46"/>
      <c r="S883" s="25"/>
    </row>
    <row r="884" spans="6:19" ht="14.25" customHeight="1" x14ac:dyDescent="0.3">
      <c r="F884" s="46"/>
      <c r="G884" s="46"/>
      <c r="S884" s="25"/>
    </row>
    <row r="885" spans="6:19" ht="14.25" customHeight="1" x14ac:dyDescent="0.3">
      <c r="F885" s="46"/>
      <c r="G885" s="46"/>
      <c r="S885" s="25"/>
    </row>
    <row r="886" spans="6:19" ht="14.25" customHeight="1" x14ac:dyDescent="0.3">
      <c r="F886" s="46"/>
      <c r="G886" s="46"/>
      <c r="S886" s="25"/>
    </row>
    <row r="887" spans="6:19" ht="14.25" customHeight="1" x14ac:dyDescent="0.3">
      <c r="F887" s="46"/>
      <c r="G887" s="46"/>
      <c r="S887" s="25"/>
    </row>
    <row r="888" spans="6:19" ht="14.25" customHeight="1" x14ac:dyDescent="0.3">
      <c r="F888" s="46"/>
      <c r="G888" s="46"/>
      <c r="S888" s="25"/>
    </row>
    <row r="889" spans="6:19" ht="14.25" customHeight="1" x14ac:dyDescent="0.3">
      <c r="F889" s="46"/>
      <c r="G889" s="46"/>
      <c r="S889" s="25"/>
    </row>
    <row r="890" spans="6:19" ht="14.25" customHeight="1" x14ac:dyDescent="0.3">
      <c r="F890" s="46"/>
      <c r="G890" s="46"/>
      <c r="S890" s="25"/>
    </row>
    <row r="891" spans="6:19" ht="14.25" customHeight="1" x14ac:dyDescent="0.3">
      <c r="F891" s="46"/>
      <c r="G891" s="46"/>
      <c r="S891" s="25"/>
    </row>
    <row r="892" spans="6:19" ht="14.25" customHeight="1" x14ac:dyDescent="0.3">
      <c r="F892" s="46"/>
      <c r="G892" s="46"/>
      <c r="S892" s="25"/>
    </row>
    <row r="893" spans="6:19" ht="14.25" customHeight="1" x14ac:dyDescent="0.3">
      <c r="F893" s="46"/>
      <c r="G893" s="46"/>
      <c r="S893" s="25"/>
    </row>
    <row r="894" spans="6:19" ht="14.25" customHeight="1" x14ac:dyDescent="0.3">
      <c r="F894" s="46"/>
      <c r="G894" s="46"/>
      <c r="S894" s="25"/>
    </row>
    <row r="895" spans="6:19" ht="14.25" customHeight="1" x14ac:dyDescent="0.3">
      <c r="F895" s="46"/>
      <c r="G895" s="46"/>
      <c r="S895" s="25"/>
    </row>
    <row r="896" spans="6:19" ht="14.25" customHeight="1" x14ac:dyDescent="0.3">
      <c r="F896" s="46"/>
      <c r="G896" s="46"/>
      <c r="S896" s="25"/>
    </row>
    <row r="897" spans="6:19" ht="14.25" customHeight="1" x14ac:dyDescent="0.3">
      <c r="F897" s="46"/>
      <c r="G897" s="46"/>
      <c r="S897" s="25"/>
    </row>
    <row r="898" spans="6:19" ht="14.25" customHeight="1" x14ac:dyDescent="0.3">
      <c r="F898" s="46"/>
      <c r="G898" s="46"/>
      <c r="S898" s="25"/>
    </row>
    <row r="899" spans="6:19" ht="14.25" customHeight="1" x14ac:dyDescent="0.3">
      <c r="F899" s="46"/>
      <c r="G899" s="46"/>
      <c r="S899" s="25"/>
    </row>
    <row r="900" spans="6:19" ht="14.25" customHeight="1" x14ac:dyDescent="0.3">
      <c r="F900" s="46"/>
      <c r="G900" s="46"/>
      <c r="S900" s="25"/>
    </row>
    <row r="901" spans="6:19" ht="14.25" customHeight="1" x14ac:dyDescent="0.3">
      <c r="F901" s="46"/>
      <c r="G901" s="46"/>
      <c r="S901" s="25"/>
    </row>
    <row r="902" spans="6:19" ht="14.25" customHeight="1" x14ac:dyDescent="0.3">
      <c r="F902" s="46"/>
      <c r="G902" s="46"/>
      <c r="S902" s="25"/>
    </row>
    <row r="903" spans="6:19" ht="14.25" customHeight="1" x14ac:dyDescent="0.3">
      <c r="F903" s="46"/>
      <c r="G903" s="46"/>
      <c r="S903" s="25"/>
    </row>
    <row r="904" spans="6:19" ht="14.25" customHeight="1" x14ac:dyDescent="0.3">
      <c r="F904" s="46"/>
      <c r="G904" s="46"/>
      <c r="S904" s="25"/>
    </row>
    <row r="905" spans="6:19" ht="14.25" customHeight="1" x14ac:dyDescent="0.3">
      <c r="F905" s="46"/>
      <c r="G905" s="46"/>
      <c r="S905" s="25"/>
    </row>
    <row r="906" spans="6:19" ht="14.25" customHeight="1" x14ac:dyDescent="0.3">
      <c r="F906" s="46"/>
      <c r="G906" s="46"/>
      <c r="S906" s="25"/>
    </row>
    <row r="907" spans="6:19" ht="14.25" customHeight="1" x14ac:dyDescent="0.3">
      <c r="F907" s="46"/>
      <c r="G907" s="46"/>
      <c r="S907" s="25"/>
    </row>
    <row r="908" spans="6:19" ht="14.25" customHeight="1" x14ac:dyDescent="0.3">
      <c r="F908" s="46"/>
      <c r="G908" s="46"/>
      <c r="S908" s="25"/>
    </row>
    <row r="909" spans="6:19" ht="14.25" customHeight="1" x14ac:dyDescent="0.3">
      <c r="F909" s="46"/>
      <c r="G909" s="46"/>
      <c r="S909" s="25"/>
    </row>
    <row r="910" spans="6:19" ht="14.25" customHeight="1" x14ac:dyDescent="0.3">
      <c r="F910" s="46"/>
      <c r="G910" s="46"/>
      <c r="S910" s="25"/>
    </row>
    <row r="911" spans="6:19" ht="14.25" customHeight="1" x14ac:dyDescent="0.3">
      <c r="F911" s="46"/>
      <c r="G911" s="46"/>
      <c r="S911" s="25"/>
    </row>
    <row r="912" spans="6:19" ht="14.25" customHeight="1" x14ac:dyDescent="0.3">
      <c r="F912" s="46"/>
      <c r="G912" s="46"/>
      <c r="S912" s="25"/>
    </row>
    <row r="913" spans="6:19" ht="14.25" customHeight="1" x14ac:dyDescent="0.3">
      <c r="F913" s="46"/>
      <c r="G913" s="46"/>
      <c r="S913" s="25"/>
    </row>
    <row r="914" spans="6:19" ht="14.25" customHeight="1" x14ac:dyDescent="0.3">
      <c r="F914" s="46"/>
      <c r="G914" s="46"/>
      <c r="S914" s="25"/>
    </row>
    <row r="915" spans="6:19" ht="14.25" customHeight="1" x14ac:dyDescent="0.3">
      <c r="F915" s="46"/>
      <c r="G915" s="46"/>
      <c r="S915" s="25"/>
    </row>
    <row r="916" spans="6:19" ht="14.25" customHeight="1" x14ac:dyDescent="0.3">
      <c r="F916" s="46"/>
      <c r="G916" s="46"/>
      <c r="S916" s="25"/>
    </row>
    <row r="917" spans="6:19" ht="14.25" customHeight="1" x14ac:dyDescent="0.3">
      <c r="F917" s="46"/>
      <c r="G917" s="46"/>
      <c r="S917" s="25"/>
    </row>
    <row r="918" spans="6:19" ht="14.25" customHeight="1" x14ac:dyDescent="0.3">
      <c r="F918" s="46"/>
      <c r="G918" s="46"/>
      <c r="S918" s="25"/>
    </row>
    <row r="919" spans="6:19" ht="14.25" customHeight="1" x14ac:dyDescent="0.3">
      <c r="F919" s="46"/>
      <c r="G919" s="46"/>
      <c r="S919" s="25"/>
    </row>
    <row r="920" spans="6:19" ht="14.25" customHeight="1" x14ac:dyDescent="0.3">
      <c r="F920" s="46"/>
      <c r="G920" s="46"/>
      <c r="S920" s="25"/>
    </row>
    <row r="921" spans="6:19" ht="14.25" customHeight="1" x14ac:dyDescent="0.3">
      <c r="F921" s="46"/>
      <c r="G921" s="46"/>
      <c r="S921" s="25"/>
    </row>
    <row r="922" spans="6:19" ht="14.25" customHeight="1" x14ac:dyDescent="0.3">
      <c r="F922" s="46"/>
      <c r="G922" s="46"/>
      <c r="S922" s="25"/>
    </row>
    <row r="923" spans="6:19" ht="14.25" customHeight="1" x14ac:dyDescent="0.3">
      <c r="F923" s="46"/>
      <c r="G923" s="46"/>
      <c r="S923" s="25"/>
    </row>
    <row r="924" spans="6:19" ht="14.25" customHeight="1" x14ac:dyDescent="0.3">
      <c r="F924" s="46"/>
      <c r="G924" s="46"/>
      <c r="S924" s="25"/>
    </row>
    <row r="925" spans="6:19" ht="14.25" customHeight="1" x14ac:dyDescent="0.3">
      <c r="F925" s="46"/>
      <c r="G925" s="46"/>
      <c r="S925" s="25"/>
    </row>
    <row r="926" spans="6:19" ht="14.25" customHeight="1" x14ac:dyDescent="0.3">
      <c r="F926" s="46"/>
      <c r="G926" s="46"/>
      <c r="S926" s="25"/>
    </row>
    <row r="927" spans="6:19" ht="14.25" customHeight="1" x14ac:dyDescent="0.3">
      <c r="F927" s="46"/>
      <c r="G927" s="46"/>
      <c r="S927" s="25"/>
    </row>
    <row r="928" spans="6:19" ht="14.25" customHeight="1" x14ac:dyDescent="0.3">
      <c r="F928" s="46"/>
      <c r="G928" s="46"/>
      <c r="S928" s="25"/>
    </row>
    <row r="929" spans="6:19" ht="14.25" customHeight="1" x14ac:dyDescent="0.3">
      <c r="F929" s="46"/>
      <c r="G929" s="46"/>
      <c r="S929" s="25"/>
    </row>
    <row r="930" spans="6:19" ht="14.25" customHeight="1" x14ac:dyDescent="0.3">
      <c r="F930" s="46"/>
      <c r="G930" s="46"/>
      <c r="S930" s="25"/>
    </row>
    <row r="931" spans="6:19" ht="14.25" customHeight="1" x14ac:dyDescent="0.3">
      <c r="F931" s="46"/>
      <c r="G931" s="46"/>
      <c r="S931" s="25"/>
    </row>
    <row r="932" spans="6:19" ht="14.25" customHeight="1" x14ac:dyDescent="0.3">
      <c r="F932" s="46"/>
      <c r="G932" s="46"/>
      <c r="S932" s="25"/>
    </row>
    <row r="933" spans="6:19" ht="14.25" customHeight="1" x14ac:dyDescent="0.3">
      <c r="F933" s="46"/>
      <c r="G933" s="46"/>
      <c r="S933" s="25"/>
    </row>
    <row r="934" spans="6:19" ht="14.25" customHeight="1" x14ac:dyDescent="0.3">
      <c r="F934" s="46"/>
      <c r="G934" s="46"/>
      <c r="S934" s="25"/>
    </row>
    <row r="935" spans="6:19" ht="14.25" customHeight="1" x14ac:dyDescent="0.3">
      <c r="F935" s="46"/>
      <c r="G935" s="46"/>
      <c r="S935" s="25"/>
    </row>
    <row r="936" spans="6:19" ht="14.25" customHeight="1" x14ac:dyDescent="0.3">
      <c r="F936" s="46"/>
      <c r="G936" s="46"/>
      <c r="S936" s="25"/>
    </row>
    <row r="937" spans="6:19" ht="14.25" customHeight="1" x14ac:dyDescent="0.3">
      <c r="F937" s="46"/>
      <c r="G937" s="46"/>
      <c r="S937" s="25"/>
    </row>
    <row r="938" spans="6:19" ht="14.25" customHeight="1" x14ac:dyDescent="0.3">
      <c r="F938" s="46"/>
      <c r="G938" s="46"/>
      <c r="S938" s="25"/>
    </row>
    <row r="939" spans="6:19" ht="14.25" customHeight="1" x14ac:dyDescent="0.3">
      <c r="F939" s="46"/>
      <c r="G939" s="46"/>
      <c r="S939" s="25"/>
    </row>
    <row r="940" spans="6:19" ht="14.25" customHeight="1" x14ac:dyDescent="0.3">
      <c r="F940" s="46"/>
      <c r="G940" s="46"/>
      <c r="S940" s="25"/>
    </row>
    <row r="941" spans="6:19" ht="14.25" customHeight="1" x14ac:dyDescent="0.3">
      <c r="F941" s="46"/>
      <c r="G941" s="46"/>
      <c r="S941" s="25"/>
    </row>
    <row r="942" spans="6:19" ht="14.25" customHeight="1" x14ac:dyDescent="0.3">
      <c r="F942" s="46"/>
      <c r="G942" s="46"/>
      <c r="S942" s="25"/>
    </row>
    <row r="943" spans="6:19" ht="14.25" customHeight="1" x14ac:dyDescent="0.3">
      <c r="F943" s="46"/>
      <c r="G943" s="46"/>
      <c r="S943" s="25"/>
    </row>
    <row r="944" spans="6:19" ht="14.25" customHeight="1" x14ac:dyDescent="0.3">
      <c r="F944" s="46"/>
      <c r="G944" s="46"/>
      <c r="S944" s="25"/>
    </row>
    <row r="945" spans="6:19" ht="14.25" customHeight="1" x14ac:dyDescent="0.3">
      <c r="F945" s="46"/>
      <c r="G945" s="46"/>
      <c r="S945" s="25"/>
    </row>
    <row r="946" spans="6:19" ht="14.25" customHeight="1" x14ac:dyDescent="0.3">
      <c r="F946" s="46"/>
      <c r="G946" s="46"/>
      <c r="S946" s="25"/>
    </row>
    <row r="947" spans="6:19" ht="14.25" customHeight="1" x14ac:dyDescent="0.3">
      <c r="F947" s="46"/>
      <c r="G947" s="46"/>
      <c r="S947" s="25"/>
    </row>
    <row r="948" spans="6:19" ht="14.25" customHeight="1" x14ac:dyDescent="0.3">
      <c r="F948" s="46"/>
      <c r="G948" s="46"/>
      <c r="S948" s="25"/>
    </row>
    <row r="949" spans="6:19" ht="14.25" customHeight="1" x14ac:dyDescent="0.3">
      <c r="F949" s="46"/>
      <c r="G949" s="46"/>
      <c r="S949" s="25"/>
    </row>
    <row r="950" spans="6:19" ht="14.25" customHeight="1" x14ac:dyDescent="0.3">
      <c r="F950" s="46"/>
      <c r="G950" s="46"/>
      <c r="S950" s="25"/>
    </row>
    <row r="951" spans="6:19" ht="14.25" customHeight="1" x14ac:dyDescent="0.3">
      <c r="F951" s="46"/>
      <c r="G951" s="46"/>
      <c r="S951" s="25"/>
    </row>
    <row r="952" spans="6:19" ht="14.25" customHeight="1" x14ac:dyDescent="0.3">
      <c r="F952" s="46"/>
      <c r="G952" s="46"/>
      <c r="S952" s="25"/>
    </row>
    <row r="953" spans="6:19" ht="14.25" customHeight="1" x14ac:dyDescent="0.3">
      <c r="F953" s="46"/>
      <c r="G953" s="46"/>
      <c r="S953" s="25"/>
    </row>
    <row r="954" spans="6:19" ht="14.25" customHeight="1" x14ac:dyDescent="0.3">
      <c r="F954" s="46"/>
      <c r="G954" s="46"/>
      <c r="S954" s="25"/>
    </row>
    <row r="955" spans="6:19" ht="14.25" customHeight="1" x14ac:dyDescent="0.3">
      <c r="F955" s="46"/>
      <c r="G955" s="46"/>
      <c r="S955" s="25"/>
    </row>
    <row r="956" spans="6:19" ht="14.25" customHeight="1" x14ac:dyDescent="0.3">
      <c r="F956" s="46"/>
      <c r="G956" s="46"/>
      <c r="S956" s="25"/>
    </row>
    <row r="957" spans="6:19" ht="14.25" customHeight="1" x14ac:dyDescent="0.3">
      <c r="F957" s="46"/>
      <c r="G957" s="46"/>
      <c r="S957" s="25"/>
    </row>
    <row r="958" spans="6:19" ht="14.25" customHeight="1" x14ac:dyDescent="0.3">
      <c r="F958" s="46"/>
      <c r="G958" s="46"/>
      <c r="S958" s="25"/>
    </row>
    <row r="959" spans="6:19" ht="14.25" customHeight="1" x14ac:dyDescent="0.3">
      <c r="F959" s="46"/>
      <c r="G959" s="46"/>
      <c r="S959" s="25"/>
    </row>
    <row r="960" spans="6:19" ht="14.25" customHeight="1" x14ac:dyDescent="0.3">
      <c r="F960" s="46"/>
      <c r="G960" s="46"/>
      <c r="S960" s="25"/>
    </row>
    <row r="961" spans="6:19" ht="14.25" customHeight="1" x14ac:dyDescent="0.3">
      <c r="F961" s="46"/>
      <c r="G961" s="46"/>
      <c r="S961" s="25"/>
    </row>
    <row r="962" spans="6:19" ht="14.25" customHeight="1" x14ac:dyDescent="0.3">
      <c r="F962" s="46"/>
      <c r="G962" s="46"/>
      <c r="S962" s="25"/>
    </row>
    <row r="963" spans="6:19" ht="14.25" customHeight="1" x14ac:dyDescent="0.3">
      <c r="F963" s="46"/>
      <c r="G963" s="46"/>
      <c r="S963" s="25"/>
    </row>
    <row r="964" spans="6:19" ht="14.25" customHeight="1" x14ac:dyDescent="0.3">
      <c r="F964" s="46"/>
      <c r="G964" s="46"/>
      <c r="S964" s="25"/>
    </row>
    <row r="965" spans="6:19" ht="14.25" customHeight="1" x14ac:dyDescent="0.3">
      <c r="F965" s="46"/>
      <c r="G965" s="46"/>
      <c r="S965" s="25"/>
    </row>
    <row r="966" spans="6:19" ht="14.25" customHeight="1" x14ac:dyDescent="0.3">
      <c r="F966" s="46"/>
      <c r="G966" s="46"/>
      <c r="S966" s="25"/>
    </row>
    <row r="967" spans="6:19" ht="14.25" customHeight="1" x14ac:dyDescent="0.3">
      <c r="F967" s="46"/>
      <c r="G967" s="46"/>
      <c r="S967" s="25"/>
    </row>
    <row r="968" spans="6:19" ht="14.25" customHeight="1" x14ac:dyDescent="0.3">
      <c r="F968" s="46"/>
      <c r="G968" s="46"/>
      <c r="S968" s="25"/>
    </row>
    <row r="969" spans="6:19" ht="14.25" customHeight="1" x14ac:dyDescent="0.3">
      <c r="F969" s="46"/>
      <c r="G969" s="46"/>
      <c r="S969" s="25"/>
    </row>
    <row r="970" spans="6:19" ht="14.25" customHeight="1" x14ac:dyDescent="0.3">
      <c r="F970" s="46"/>
      <c r="G970" s="46"/>
      <c r="S970" s="25"/>
    </row>
    <row r="971" spans="6:19" ht="14.25" customHeight="1" x14ac:dyDescent="0.3">
      <c r="F971" s="46"/>
      <c r="G971" s="46"/>
      <c r="S971" s="25"/>
    </row>
    <row r="972" spans="6:19" ht="14.25" customHeight="1" x14ac:dyDescent="0.3">
      <c r="F972" s="46"/>
      <c r="G972" s="46"/>
      <c r="S972" s="25"/>
    </row>
    <row r="973" spans="6:19" ht="14.25" customHeight="1" x14ac:dyDescent="0.3">
      <c r="F973" s="46"/>
      <c r="G973" s="46"/>
      <c r="S973" s="25"/>
    </row>
    <row r="974" spans="6:19" ht="14.25" customHeight="1" x14ac:dyDescent="0.3">
      <c r="F974" s="46"/>
      <c r="G974" s="46"/>
      <c r="S974" s="25"/>
    </row>
    <row r="975" spans="6:19" ht="14.25" customHeight="1" x14ac:dyDescent="0.3">
      <c r="F975" s="46"/>
      <c r="G975" s="46"/>
      <c r="S975" s="25"/>
    </row>
    <row r="976" spans="6:19" ht="14.25" customHeight="1" x14ac:dyDescent="0.3">
      <c r="F976" s="46"/>
      <c r="G976" s="46"/>
      <c r="S976" s="25"/>
    </row>
    <row r="977" spans="6:19" ht="14.25" customHeight="1" x14ac:dyDescent="0.3">
      <c r="F977" s="46"/>
      <c r="G977" s="46"/>
      <c r="S977" s="25"/>
    </row>
    <row r="978" spans="6:19" ht="14.25" customHeight="1" x14ac:dyDescent="0.3">
      <c r="F978" s="46"/>
      <c r="G978" s="46"/>
      <c r="S978" s="25"/>
    </row>
    <row r="979" spans="6:19" ht="14.25" customHeight="1" x14ac:dyDescent="0.3">
      <c r="F979" s="46"/>
      <c r="G979" s="46"/>
      <c r="S979" s="25"/>
    </row>
    <row r="980" spans="6:19" ht="14.25" customHeight="1" x14ac:dyDescent="0.3">
      <c r="F980" s="46"/>
      <c r="G980" s="46"/>
      <c r="S980" s="25"/>
    </row>
    <row r="981" spans="6:19" ht="14.25" customHeight="1" x14ac:dyDescent="0.3">
      <c r="F981" s="46"/>
      <c r="G981" s="46"/>
      <c r="S981" s="25"/>
    </row>
    <row r="982" spans="6:19" ht="14.25" customHeight="1" x14ac:dyDescent="0.3">
      <c r="F982" s="46"/>
      <c r="G982" s="46"/>
      <c r="S982" s="25"/>
    </row>
    <row r="983" spans="6:19" ht="14.25" customHeight="1" x14ac:dyDescent="0.3">
      <c r="F983" s="46"/>
      <c r="G983" s="46"/>
      <c r="S983" s="25"/>
    </row>
    <row r="984" spans="6:19" ht="14.25" customHeight="1" x14ac:dyDescent="0.3">
      <c r="F984" s="46"/>
      <c r="G984" s="46"/>
      <c r="S984" s="25"/>
    </row>
    <row r="985" spans="6:19" ht="14.25" customHeight="1" x14ac:dyDescent="0.3">
      <c r="F985" s="46"/>
      <c r="G985" s="46"/>
      <c r="S985" s="25"/>
    </row>
    <row r="986" spans="6:19" ht="14.25" customHeight="1" x14ac:dyDescent="0.3">
      <c r="F986" s="46"/>
      <c r="G986" s="46"/>
      <c r="S986" s="25"/>
    </row>
    <row r="987" spans="6:19" ht="14.25" customHeight="1" x14ac:dyDescent="0.3">
      <c r="F987" s="46"/>
      <c r="G987" s="46"/>
      <c r="S987" s="25"/>
    </row>
    <row r="988" spans="6:19" ht="14.25" customHeight="1" x14ac:dyDescent="0.3">
      <c r="F988" s="46"/>
      <c r="G988" s="46"/>
      <c r="S988" s="25"/>
    </row>
    <row r="989" spans="6:19" ht="14.25" customHeight="1" x14ac:dyDescent="0.3">
      <c r="F989" s="46"/>
      <c r="G989" s="46"/>
      <c r="S989" s="25"/>
    </row>
    <row r="990" spans="6:19" ht="14.25" customHeight="1" x14ac:dyDescent="0.3">
      <c r="F990" s="46"/>
      <c r="G990" s="46"/>
      <c r="S990" s="25"/>
    </row>
    <row r="991" spans="6:19" ht="14.25" customHeight="1" x14ac:dyDescent="0.3">
      <c r="F991" s="46"/>
      <c r="G991" s="46"/>
      <c r="S991" s="25"/>
    </row>
    <row r="992" spans="6:19" ht="14.25" customHeight="1" x14ac:dyDescent="0.3">
      <c r="F992" s="46"/>
      <c r="G992" s="46"/>
      <c r="S992" s="25"/>
    </row>
    <row r="993" spans="6:19" ht="14.25" customHeight="1" x14ac:dyDescent="0.3">
      <c r="F993" s="46"/>
      <c r="G993" s="46"/>
      <c r="S993" s="25"/>
    </row>
    <row r="994" spans="6:19" ht="14.25" customHeight="1" x14ac:dyDescent="0.3">
      <c r="F994" s="46"/>
      <c r="G994" s="46"/>
      <c r="S994" s="25"/>
    </row>
    <row r="995" spans="6:19" ht="14.25" customHeight="1" x14ac:dyDescent="0.3">
      <c r="F995" s="46"/>
      <c r="G995" s="46"/>
      <c r="S995" s="25"/>
    </row>
    <row r="996" spans="6:19" ht="14.25" customHeight="1" x14ac:dyDescent="0.3">
      <c r="F996" s="46"/>
      <c r="G996" s="46"/>
      <c r="S996" s="25"/>
    </row>
    <row r="997" spans="6:19" ht="14.25" customHeight="1" x14ac:dyDescent="0.3">
      <c r="F997" s="46"/>
      <c r="G997" s="46"/>
      <c r="S997" s="25"/>
    </row>
    <row r="998" spans="6:19" ht="14.25" customHeight="1" x14ac:dyDescent="0.3">
      <c r="F998" s="46"/>
      <c r="G998" s="46"/>
      <c r="S998" s="25"/>
    </row>
    <row r="999" spans="6:19" ht="14.25" customHeight="1" x14ac:dyDescent="0.3">
      <c r="F999" s="46"/>
      <c r="G999" s="46"/>
      <c r="S999" s="25"/>
    </row>
    <row r="1000" spans="6:19" ht="14.25" customHeight="1" x14ac:dyDescent="0.3">
      <c r="F1000" s="46"/>
      <c r="G1000" s="46"/>
      <c r="S1000" s="25"/>
    </row>
    <row r="1001" spans="6:19" ht="15" customHeight="1" x14ac:dyDescent="0.3">
      <c r="S1001" s="25"/>
    </row>
    <row r="1002" spans="6:19" ht="15" customHeight="1" x14ac:dyDescent="0.3">
      <c r="S1002" s="25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00"/>
  <sheetViews>
    <sheetView workbookViewId="0">
      <pane ySplit="1" topLeftCell="A212" activePane="bottomLeft" state="frozen"/>
      <selection pane="bottomLeft" activeCell="F229" sqref="F229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2" customWidth="1"/>
    <col min="5" max="5" width="16.88671875" customWidth="1"/>
    <col min="6" max="6" width="13.44140625" customWidth="1"/>
    <col min="7" max="7" width="11.109375" customWidth="1"/>
    <col min="8" max="8" width="8.109375" customWidth="1"/>
    <col min="9" max="9" width="7" customWidth="1"/>
    <col min="10" max="10" width="35.44140625" customWidth="1"/>
    <col min="11" max="15" width="4.88671875" customWidth="1"/>
    <col min="16" max="16" width="9.109375" customWidth="1"/>
    <col min="17" max="17" width="5.88671875" customWidth="1"/>
    <col min="18" max="18" width="6.109375" customWidth="1"/>
    <col min="19" max="19" width="24.88671875" customWidth="1"/>
    <col min="20" max="20" width="17.88671875" customWidth="1"/>
    <col min="21" max="26" width="8.6640625" customWidth="1"/>
  </cols>
  <sheetData>
    <row r="1" spans="1:20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 t="s">
        <v>21</v>
      </c>
      <c r="I1" s="20"/>
      <c r="K1" s="21" t="s">
        <v>22</v>
      </c>
      <c r="L1" s="21" t="s">
        <v>23</v>
      </c>
      <c r="M1" s="21" t="s">
        <v>24</v>
      </c>
      <c r="N1" s="21" t="s">
        <v>25</v>
      </c>
      <c r="S1" s="41" t="s">
        <v>26</v>
      </c>
    </row>
    <row r="2" spans="1:20" ht="14.25" customHeight="1" x14ac:dyDescent="0.3">
      <c r="A2" s="23" t="s">
        <v>27</v>
      </c>
      <c r="B2" s="24" t="s">
        <v>221</v>
      </c>
      <c r="C2" s="26">
        <v>56</v>
      </c>
      <c r="D2" s="26" t="str">
        <f t="shared" ref="D2:D13" si="0">VLOOKUP(C2,$R$2:$T$14,2,FALSE)</f>
        <v>Rebecca Johnson</v>
      </c>
      <c r="E2" s="26" t="str">
        <f t="shared" ref="E2:E13" si="1">VLOOKUP(C2,$R$2:$T$14,3,FALSE)</f>
        <v>Norfolk</v>
      </c>
      <c r="F2" s="27" t="s">
        <v>534</v>
      </c>
      <c r="G2" s="28" t="s">
        <v>30</v>
      </c>
      <c r="H2" s="29">
        <v>8</v>
      </c>
      <c r="I2" s="20"/>
      <c r="J2" s="30" t="s">
        <v>31</v>
      </c>
      <c r="K2" s="31" t="str">
        <f t="shared" ref="K2:K9" si="2">IF($E2="","",IF(LEFT($E2,1)=$K$1,$H2,""))</f>
        <v/>
      </c>
      <c r="L2" s="31" t="str">
        <f t="shared" ref="L2:L9" si="3">IF($E2="","",IF(LEFT($E2,1)=$L$1,$H2,""))</f>
        <v/>
      </c>
      <c r="M2" s="21">
        <f t="shared" ref="M2:M9" si="4">IF($E2="","",IF(LEFT($E2,1)=$M$1,$H2,""))</f>
        <v>8</v>
      </c>
      <c r="N2" s="32" t="str">
        <f t="shared" ref="N2:N9" si="5">IF($E2="","",IF(LEFT($E2,1)=$N$1,$H2,""))</f>
        <v/>
      </c>
      <c r="R2" s="32">
        <v>9</v>
      </c>
      <c r="S2" s="25" t="s">
        <v>222</v>
      </c>
      <c r="T2" s="32" t="s">
        <v>2</v>
      </c>
    </row>
    <row r="3" spans="1:20" ht="14.25" customHeight="1" x14ac:dyDescent="0.3">
      <c r="A3" s="38" t="s">
        <v>33</v>
      </c>
      <c r="B3" s="24" t="s">
        <v>221</v>
      </c>
      <c r="C3" s="26">
        <v>55</v>
      </c>
      <c r="D3" s="26" t="str">
        <f t="shared" si="0"/>
        <v>Ellie Warman</v>
      </c>
      <c r="E3" s="26" t="str">
        <f t="shared" si="1"/>
        <v>Norfolk</v>
      </c>
      <c r="F3" s="27" t="s">
        <v>540</v>
      </c>
      <c r="G3" s="28" t="s">
        <v>34</v>
      </c>
      <c r="H3" s="29">
        <v>7</v>
      </c>
      <c r="I3" s="20"/>
      <c r="K3" s="31" t="str">
        <f t="shared" si="2"/>
        <v/>
      </c>
      <c r="L3" s="31" t="str">
        <f t="shared" si="3"/>
        <v/>
      </c>
      <c r="M3" s="31">
        <f t="shared" si="4"/>
        <v>7</v>
      </c>
      <c r="N3" s="21" t="str">
        <f t="shared" si="5"/>
        <v/>
      </c>
      <c r="R3" s="32">
        <v>10</v>
      </c>
      <c r="S3" s="25" t="s">
        <v>223</v>
      </c>
      <c r="T3" s="32" t="s">
        <v>2</v>
      </c>
    </row>
    <row r="4" spans="1:20" ht="14.25" customHeight="1" x14ac:dyDescent="0.3">
      <c r="A4" s="33"/>
      <c r="B4" s="24" t="s">
        <v>221</v>
      </c>
      <c r="C4" s="26">
        <v>76</v>
      </c>
      <c r="D4" s="26" t="str">
        <f t="shared" si="0"/>
        <v>Saskia Wyeth</v>
      </c>
      <c r="E4" s="26" t="str">
        <f t="shared" si="1"/>
        <v>Suffolk</v>
      </c>
      <c r="F4" s="27" t="s">
        <v>529</v>
      </c>
      <c r="G4" s="28" t="s">
        <v>36</v>
      </c>
      <c r="H4" s="29">
        <v>6</v>
      </c>
      <c r="I4" s="20"/>
      <c r="J4" s="34" t="s">
        <v>37</v>
      </c>
      <c r="K4" s="31" t="str">
        <f t="shared" si="2"/>
        <v/>
      </c>
      <c r="L4" s="31" t="str">
        <f t="shared" si="3"/>
        <v/>
      </c>
      <c r="M4" s="21" t="str">
        <f t="shared" si="4"/>
        <v/>
      </c>
      <c r="N4" s="32">
        <f t="shared" si="5"/>
        <v>6</v>
      </c>
      <c r="R4" s="32" t="s">
        <v>38</v>
      </c>
      <c r="S4" s="32" t="s">
        <v>29</v>
      </c>
      <c r="T4" s="32" t="s">
        <v>2</v>
      </c>
    </row>
    <row r="5" spans="1:20" ht="14.25" customHeight="1" x14ac:dyDescent="0.3">
      <c r="A5" s="33"/>
      <c r="B5" s="24" t="s">
        <v>221</v>
      </c>
      <c r="C5" s="26">
        <v>75</v>
      </c>
      <c r="D5" s="26" t="str">
        <f t="shared" si="0"/>
        <v>Adele Stalnionis</v>
      </c>
      <c r="E5" s="26" t="str">
        <f t="shared" si="1"/>
        <v>Suffolk</v>
      </c>
      <c r="F5" s="27" t="s">
        <v>550</v>
      </c>
      <c r="G5" s="28" t="s">
        <v>40</v>
      </c>
      <c r="H5" s="29">
        <v>5</v>
      </c>
      <c r="I5" s="20"/>
      <c r="J5" s="34" t="s">
        <v>41</v>
      </c>
      <c r="K5" s="31" t="str">
        <f t="shared" si="2"/>
        <v/>
      </c>
      <c r="L5" s="31" t="str">
        <f t="shared" si="3"/>
        <v/>
      </c>
      <c r="M5" s="21" t="str">
        <f t="shared" si="4"/>
        <v/>
      </c>
      <c r="N5" s="32">
        <f t="shared" si="5"/>
        <v>5</v>
      </c>
      <c r="R5" s="32">
        <v>47</v>
      </c>
      <c r="S5" s="25" t="s">
        <v>224</v>
      </c>
      <c r="T5" s="32" t="s">
        <v>3</v>
      </c>
    </row>
    <row r="6" spans="1:20" ht="14.25" customHeight="1" x14ac:dyDescent="0.3">
      <c r="A6" s="33"/>
      <c r="B6" s="24" t="s">
        <v>221</v>
      </c>
      <c r="C6" s="26">
        <v>10</v>
      </c>
      <c r="D6" s="26" t="str">
        <f t="shared" si="0"/>
        <v>Kaylem Howard</v>
      </c>
      <c r="E6" s="26" t="str">
        <f t="shared" si="1"/>
        <v>Cambridgeshire</v>
      </c>
      <c r="F6" s="27" t="s">
        <v>551</v>
      </c>
      <c r="G6" s="28" t="s">
        <v>43</v>
      </c>
      <c r="H6" s="29">
        <v>4</v>
      </c>
      <c r="I6" s="20"/>
      <c r="J6" s="34" t="s">
        <v>44</v>
      </c>
      <c r="K6" s="31">
        <f t="shared" si="2"/>
        <v>4</v>
      </c>
      <c r="L6" s="31" t="str">
        <f t="shared" si="3"/>
        <v/>
      </c>
      <c r="M6" s="21" t="str">
        <f t="shared" si="4"/>
        <v/>
      </c>
      <c r="N6" s="32" t="str">
        <f t="shared" si="5"/>
        <v/>
      </c>
      <c r="R6" s="32">
        <v>48</v>
      </c>
      <c r="S6" s="25" t="s">
        <v>225</v>
      </c>
      <c r="T6" s="32" t="s">
        <v>3</v>
      </c>
    </row>
    <row r="7" spans="1:20" ht="14.25" customHeight="1" x14ac:dyDescent="0.3">
      <c r="A7" s="33"/>
      <c r="B7" s="24" t="s">
        <v>221</v>
      </c>
      <c r="C7" s="26">
        <v>9</v>
      </c>
      <c r="D7" s="26" t="str">
        <f t="shared" si="0"/>
        <v>Kamiah Howard</v>
      </c>
      <c r="E7" s="26" t="str">
        <f t="shared" si="1"/>
        <v>Cambridgeshire</v>
      </c>
      <c r="F7" s="27" t="s">
        <v>552</v>
      </c>
      <c r="G7" s="28" t="s">
        <v>46</v>
      </c>
      <c r="H7" s="29">
        <v>3</v>
      </c>
      <c r="I7" s="20"/>
      <c r="J7" s="34" t="s">
        <v>47</v>
      </c>
      <c r="K7" s="31">
        <f t="shared" si="2"/>
        <v>3</v>
      </c>
      <c r="L7" s="31" t="str">
        <f t="shared" si="3"/>
        <v/>
      </c>
      <c r="M7" s="21" t="str">
        <f t="shared" si="4"/>
        <v/>
      </c>
      <c r="N7" s="32" t="str">
        <f t="shared" si="5"/>
        <v/>
      </c>
      <c r="R7" s="32" t="s">
        <v>48</v>
      </c>
      <c r="S7" s="25" t="s">
        <v>226</v>
      </c>
      <c r="T7" s="32" t="s">
        <v>3</v>
      </c>
    </row>
    <row r="8" spans="1:20" ht="14.25" customHeight="1" x14ac:dyDescent="0.3">
      <c r="A8" s="33"/>
      <c r="B8" s="24" t="s">
        <v>221</v>
      </c>
      <c r="C8" s="26">
        <v>48</v>
      </c>
      <c r="D8" s="26" t="str">
        <f t="shared" si="0"/>
        <v>Iris Kwakye</v>
      </c>
      <c r="E8" s="26" t="str">
        <f t="shared" si="1"/>
        <v>Lincolnshire</v>
      </c>
      <c r="F8" s="27" t="s">
        <v>553</v>
      </c>
      <c r="G8" s="28" t="s">
        <v>49</v>
      </c>
      <c r="H8" s="29">
        <v>2</v>
      </c>
      <c r="I8" s="20"/>
      <c r="K8" s="31" t="str">
        <f t="shared" si="2"/>
        <v/>
      </c>
      <c r="L8" s="31">
        <f t="shared" si="3"/>
        <v>2</v>
      </c>
      <c r="M8" s="21" t="str">
        <f t="shared" si="4"/>
        <v/>
      </c>
      <c r="N8" s="32" t="str">
        <f t="shared" si="5"/>
        <v/>
      </c>
      <c r="R8" s="32">
        <v>55</v>
      </c>
      <c r="S8" s="35" t="s">
        <v>227</v>
      </c>
      <c r="T8" s="32" t="s">
        <v>4</v>
      </c>
    </row>
    <row r="9" spans="1:20" ht="14.25" customHeight="1" x14ac:dyDescent="0.3">
      <c r="A9" s="33"/>
      <c r="B9" s="24" t="s">
        <v>221</v>
      </c>
      <c r="C9" s="26" t="s">
        <v>29</v>
      </c>
      <c r="D9" s="26">
        <f t="shared" si="0"/>
        <v>0</v>
      </c>
      <c r="E9" s="26" t="str">
        <f t="shared" si="1"/>
        <v>.</v>
      </c>
      <c r="F9" s="27"/>
      <c r="G9" s="28" t="s">
        <v>51</v>
      </c>
      <c r="H9" s="29">
        <v>1</v>
      </c>
      <c r="I9" s="20"/>
      <c r="J9" s="36" t="s">
        <v>52</v>
      </c>
      <c r="K9" s="31" t="str">
        <f t="shared" si="2"/>
        <v/>
      </c>
      <c r="L9" s="31" t="str">
        <f t="shared" si="3"/>
        <v/>
      </c>
      <c r="M9" s="21" t="str">
        <f t="shared" si="4"/>
        <v/>
      </c>
      <c r="N9" s="32" t="str">
        <f t="shared" si="5"/>
        <v/>
      </c>
      <c r="R9" s="32">
        <v>56</v>
      </c>
      <c r="S9" s="25" t="s">
        <v>228</v>
      </c>
      <c r="T9" s="32" t="s">
        <v>4</v>
      </c>
    </row>
    <row r="10" spans="1:20" ht="14.25" customHeight="1" x14ac:dyDescent="0.3">
      <c r="A10" s="33"/>
      <c r="B10" s="24" t="s">
        <v>221</v>
      </c>
      <c r="C10" s="26" t="s">
        <v>29</v>
      </c>
      <c r="D10" s="26">
        <f t="shared" si="0"/>
        <v>0</v>
      </c>
      <c r="E10" s="26" t="str">
        <f t="shared" si="1"/>
        <v>.</v>
      </c>
      <c r="F10" s="27"/>
      <c r="G10" s="28"/>
      <c r="H10" s="29"/>
      <c r="I10" s="20"/>
      <c r="J10" s="36" t="s">
        <v>54</v>
      </c>
      <c r="K10" s="31"/>
      <c r="L10" s="31"/>
      <c r="M10" s="21"/>
      <c r="R10" s="32" t="s">
        <v>55</v>
      </c>
      <c r="S10" s="32" t="s">
        <v>29</v>
      </c>
      <c r="T10" s="32" t="s">
        <v>4</v>
      </c>
    </row>
    <row r="11" spans="1:20" ht="14.25" customHeight="1" x14ac:dyDescent="0.3">
      <c r="A11" s="33"/>
      <c r="B11" s="24" t="s">
        <v>221</v>
      </c>
      <c r="C11" s="26" t="s">
        <v>48</v>
      </c>
      <c r="D11" s="26" t="str">
        <f t="shared" si="0"/>
        <v>Molly Caucutt</v>
      </c>
      <c r="E11" s="26" t="str">
        <f t="shared" si="1"/>
        <v>Lincolnshire</v>
      </c>
      <c r="F11" s="27" t="s">
        <v>535</v>
      </c>
      <c r="G11" s="28"/>
      <c r="H11" s="29"/>
      <c r="I11" s="20"/>
      <c r="K11" s="31"/>
      <c r="L11" s="31"/>
      <c r="M11" s="21"/>
      <c r="R11" s="32">
        <v>75</v>
      </c>
      <c r="S11" s="37" t="s">
        <v>229</v>
      </c>
      <c r="T11" s="32" t="s">
        <v>5</v>
      </c>
    </row>
    <row r="12" spans="1:20" ht="14.25" customHeight="1" x14ac:dyDescent="0.3">
      <c r="A12" s="33"/>
      <c r="B12" s="24" t="s">
        <v>221</v>
      </c>
      <c r="C12" s="26" t="s">
        <v>29</v>
      </c>
      <c r="D12" s="26">
        <f t="shared" si="0"/>
        <v>0</v>
      </c>
      <c r="E12" s="26" t="str">
        <f t="shared" si="1"/>
        <v>.</v>
      </c>
      <c r="F12" s="27"/>
      <c r="G12" s="28"/>
      <c r="H12" s="29"/>
      <c r="I12" s="20"/>
      <c r="K12" s="31"/>
      <c r="L12" s="31"/>
      <c r="M12" s="21"/>
      <c r="R12" s="32">
        <v>76</v>
      </c>
      <c r="S12" s="37" t="s">
        <v>230</v>
      </c>
      <c r="T12" s="32" t="s">
        <v>5</v>
      </c>
    </row>
    <row r="13" spans="1:20" ht="14.25" customHeight="1" x14ac:dyDescent="0.3">
      <c r="A13" s="33"/>
      <c r="B13" s="24" t="s">
        <v>221</v>
      </c>
      <c r="C13" s="26" t="s">
        <v>29</v>
      </c>
      <c r="D13" s="26">
        <f t="shared" si="0"/>
        <v>0</v>
      </c>
      <c r="E13" s="26" t="str">
        <f t="shared" si="1"/>
        <v>.</v>
      </c>
      <c r="F13" s="27"/>
      <c r="G13" s="28"/>
      <c r="H13" s="29"/>
      <c r="I13" s="20"/>
      <c r="K13" s="31"/>
      <c r="L13" s="31"/>
      <c r="M13" s="21"/>
      <c r="R13" s="32" t="s">
        <v>58</v>
      </c>
      <c r="S13" s="32" t="s">
        <v>29</v>
      </c>
      <c r="T13" s="32" t="s">
        <v>5</v>
      </c>
    </row>
    <row r="14" spans="1:20" ht="14.25" customHeight="1" x14ac:dyDescent="0.3">
      <c r="A14" s="33"/>
      <c r="B14" s="24"/>
      <c r="C14" s="26"/>
      <c r="D14" s="26"/>
      <c r="E14" s="26"/>
      <c r="F14" s="27"/>
      <c r="G14" s="28"/>
      <c r="H14" s="29"/>
      <c r="I14" s="20"/>
      <c r="K14" s="31"/>
      <c r="L14" s="31"/>
      <c r="M14" s="21"/>
      <c r="R14" s="32" t="s">
        <v>29</v>
      </c>
      <c r="T14" s="32" t="s">
        <v>29</v>
      </c>
    </row>
    <row r="15" spans="1:20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K15" s="31"/>
      <c r="L15" s="31"/>
      <c r="M15" s="21"/>
    </row>
    <row r="16" spans="1:20" ht="14.25" customHeight="1" x14ac:dyDescent="0.3">
      <c r="A16" s="23" t="s">
        <v>59</v>
      </c>
      <c r="B16" s="24" t="s">
        <v>221</v>
      </c>
      <c r="C16" s="26">
        <v>76</v>
      </c>
      <c r="D16" s="26" t="str">
        <f t="shared" ref="D16:D23" si="6">VLOOKUP(C16,$R$16:$T$28,2,FALSE)</f>
        <v>Tillie Jack</v>
      </c>
      <c r="E16" s="26" t="str">
        <f t="shared" ref="E16:E23" si="7">VLOOKUP(C16,$R$2:$T$14,3,FALSE)</f>
        <v>Suffolk</v>
      </c>
      <c r="F16" s="27" t="s">
        <v>690</v>
      </c>
      <c r="G16" s="28" t="s">
        <v>30</v>
      </c>
      <c r="H16" s="29">
        <v>8</v>
      </c>
      <c r="I16" s="20"/>
      <c r="K16" s="31" t="str">
        <f t="shared" ref="K16:K23" si="8">IF($E16="","",IF(LEFT($E16,1)=$K$1,$H16,""))</f>
        <v/>
      </c>
      <c r="L16" s="31" t="str">
        <f t="shared" ref="L16:L23" si="9">IF($E16="","",IF(LEFT($E16,1)=$L$1,$H16,""))</f>
        <v/>
      </c>
      <c r="M16" s="21" t="str">
        <f t="shared" ref="M16:M23" si="10">IF($E16="","",IF(LEFT($E16,1)=$M$1,$H16,""))</f>
        <v/>
      </c>
      <c r="N16" s="32">
        <f t="shared" ref="N16:N23" si="11">IF($E16="","",IF(LEFT($E16,1)=$N$1,$H16,""))</f>
        <v>8</v>
      </c>
      <c r="R16" s="32">
        <v>9</v>
      </c>
      <c r="S16" s="25" t="s">
        <v>223</v>
      </c>
      <c r="T16" s="32" t="s">
        <v>2</v>
      </c>
    </row>
    <row r="17" spans="1:20" ht="14.25" customHeight="1" x14ac:dyDescent="0.3">
      <c r="A17" s="33" t="s">
        <v>33</v>
      </c>
      <c r="B17" s="24" t="s">
        <v>221</v>
      </c>
      <c r="C17" s="26">
        <v>55</v>
      </c>
      <c r="D17" s="26" t="str">
        <f t="shared" si="6"/>
        <v>Ella Warman</v>
      </c>
      <c r="E17" s="26" t="str">
        <f t="shared" si="7"/>
        <v>Norfolk</v>
      </c>
      <c r="F17" s="27" t="s">
        <v>706</v>
      </c>
      <c r="G17" s="28" t="s">
        <v>34</v>
      </c>
      <c r="H17" s="29">
        <v>7</v>
      </c>
      <c r="I17" s="20"/>
      <c r="K17" s="31" t="str">
        <f t="shared" si="8"/>
        <v/>
      </c>
      <c r="L17" s="31" t="str">
        <f t="shared" si="9"/>
        <v/>
      </c>
      <c r="M17" s="21">
        <f t="shared" si="10"/>
        <v>7</v>
      </c>
      <c r="N17" s="32" t="str">
        <f t="shared" si="11"/>
        <v/>
      </c>
      <c r="R17" s="32">
        <v>10</v>
      </c>
      <c r="S17" s="25" t="s">
        <v>222</v>
      </c>
      <c r="T17" s="32" t="s">
        <v>2</v>
      </c>
    </row>
    <row r="18" spans="1:20" ht="14.25" customHeight="1" x14ac:dyDescent="0.3">
      <c r="A18" s="33"/>
      <c r="B18" s="24" t="s">
        <v>221</v>
      </c>
      <c r="C18" s="26">
        <v>75</v>
      </c>
      <c r="D18" s="26" t="str">
        <f t="shared" si="6"/>
        <v>Adele Stalnionis</v>
      </c>
      <c r="E18" s="26" t="str">
        <f t="shared" si="7"/>
        <v>Suffolk</v>
      </c>
      <c r="F18" s="27" t="s">
        <v>707</v>
      </c>
      <c r="G18" s="28" t="s">
        <v>36</v>
      </c>
      <c r="H18" s="29">
        <v>6</v>
      </c>
      <c r="I18" s="20"/>
      <c r="K18" s="31" t="str">
        <f t="shared" si="8"/>
        <v/>
      </c>
      <c r="L18" s="31" t="str">
        <f t="shared" si="9"/>
        <v/>
      </c>
      <c r="M18" s="21" t="str">
        <f t="shared" si="10"/>
        <v/>
      </c>
      <c r="N18" s="32">
        <f t="shared" si="11"/>
        <v>6</v>
      </c>
      <c r="R18" s="32" t="s">
        <v>38</v>
      </c>
      <c r="S18" s="32" t="s">
        <v>29</v>
      </c>
      <c r="T18" s="32" t="s">
        <v>2</v>
      </c>
    </row>
    <row r="19" spans="1:20" ht="14.25" customHeight="1" x14ac:dyDescent="0.3">
      <c r="A19" s="33"/>
      <c r="B19" s="24" t="s">
        <v>221</v>
      </c>
      <c r="C19" s="26" t="s">
        <v>48</v>
      </c>
      <c r="D19" s="26" t="str">
        <f t="shared" si="6"/>
        <v>Molly Caucutt</v>
      </c>
      <c r="E19" s="26" t="str">
        <f t="shared" si="7"/>
        <v>Lincolnshire</v>
      </c>
      <c r="F19" s="27" t="s">
        <v>708</v>
      </c>
      <c r="G19" s="28" t="s">
        <v>40</v>
      </c>
      <c r="H19" s="29">
        <v>5</v>
      </c>
      <c r="I19" s="20"/>
      <c r="K19" s="31" t="str">
        <f t="shared" si="8"/>
        <v/>
      </c>
      <c r="L19" s="31">
        <f t="shared" si="9"/>
        <v>5</v>
      </c>
      <c r="M19" s="21" t="str">
        <f t="shared" si="10"/>
        <v/>
      </c>
      <c r="N19" s="32" t="str">
        <f t="shared" si="11"/>
        <v/>
      </c>
      <c r="R19" s="32">
        <v>47</v>
      </c>
      <c r="S19" s="25" t="s">
        <v>231</v>
      </c>
      <c r="T19" s="32" t="s">
        <v>3</v>
      </c>
    </row>
    <row r="20" spans="1:20" ht="14.25" customHeight="1" x14ac:dyDescent="0.3">
      <c r="A20" s="23"/>
      <c r="B20" s="24" t="s">
        <v>221</v>
      </c>
      <c r="C20" s="26">
        <v>10</v>
      </c>
      <c r="D20" s="26" t="str">
        <f t="shared" si="6"/>
        <v>Kamiah Howard</v>
      </c>
      <c r="E20" s="26" t="str">
        <f t="shared" si="7"/>
        <v>Cambridgeshire</v>
      </c>
      <c r="F20" s="27" t="s">
        <v>697</v>
      </c>
      <c r="G20" s="28" t="s">
        <v>43</v>
      </c>
      <c r="H20" s="29">
        <v>4</v>
      </c>
      <c r="I20" s="20"/>
      <c r="K20" s="31">
        <f t="shared" si="8"/>
        <v>4</v>
      </c>
      <c r="L20" s="31" t="str">
        <f t="shared" si="9"/>
        <v/>
      </c>
      <c r="M20" s="21" t="str">
        <f t="shared" si="10"/>
        <v/>
      </c>
      <c r="N20" s="32" t="str">
        <f t="shared" si="11"/>
        <v/>
      </c>
      <c r="R20" s="32">
        <v>48</v>
      </c>
      <c r="S20" s="25" t="s">
        <v>224</v>
      </c>
      <c r="T20" s="32" t="s">
        <v>3</v>
      </c>
    </row>
    <row r="21" spans="1:20" ht="14.25" customHeight="1" x14ac:dyDescent="0.3">
      <c r="A21" s="33"/>
      <c r="B21" s="24" t="s">
        <v>221</v>
      </c>
      <c r="C21" s="26">
        <v>47</v>
      </c>
      <c r="D21" s="26" t="str">
        <f t="shared" si="6"/>
        <v>Emily Block</v>
      </c>
      <c r="E21" s="26" t="str">
        <f t="shared" si="7"/>
        <v>Lincolnshire</v>
      </c>
      <c r="F21" s="27" t="s">
        <v>709</v>
      </c>
      <c r="G21" s="28" t="s">
        <v>46</v>
      </c>
      <c r="H21" s="29">
        <v>3</v>
      </c>
      <c r="I21" s="20"/>
      <c r="K21" s="31" t="str">
        <f t="shared" si="8"/>
        <v/>
      </c>
      <c r="L21" s="31">
        <f t="shared" si="9"/>
        <v>3</v>
      </c>
      <c r="M21" s="21" t="str">
        <f t="shared" si="10"/>
        <v/>
      </c>
      <c r="N21" s="32" t="str">
        <f t="shared" si="11"/>
        <v/>
      </c>
      <c r="R21" s="32" t="s">
        <v>48</v>
      </c>
      <c r="S21" s="25" t="s">
        <v>226</v>
      </c>
      <c r="T21" s="32" t="s">
        <v>3</v>
      </c>
    </row>
    <row r="22" spans="1:20" ht="14.25" customHeight="1" x14ac:dyDescent="0.3">
      <c r="A22" s="33"/>
      <c r="B22" s="24" t="s">
        <v>221</v>
      </c>
      <c r="C22" s="26">
        <v>56</v>
      </c>
      <c r="D22" s="26" t="str">
        <f t="shared" si="6"/>
        <v>Darcie Holmes</v>
      </c>
      <c r="E22" s="26" t="str">
        <f t="shared" si="7"/>
        <v>Norfolk</v>
      </c>
      <c r="F22" s="27" t="s">
        <v>710</v>
      </c>
      <c r="G22" s="28" t="s">
        <v>49</v>
      </c>
      <c r="H22" s="39">
        <v>2</v>
      </c>
      <c r="I22" s="20"/>
      <c r="K22" s="31" t="str">
        <f t="shared" si="8"/>
        <v/>
      </c>
      <c r="L22" s="31" t="str">
        <f t="shared" si="9"/>
        <v/>
      </c>
      <c r="M22" s="21">
        <f t="shared" si="10"/>
        <v>2</v>
      </c>
      <c r="N22" s="32" t="str">
        <f t="shared" si="11"/>
        <v/>
      </c>
      <c r="R22" s="32">
        <v>55</v>
      </c>
      <c r="S22" s="35" t="s">
        <v>232</v>
      </c>
      <c r="T22" s="32" t="s">
        <v>4</v>
      </c>
    </row>
    <row r="23" spans="1:20" ht="14.25" customHeight="1" x14ac:dyDescent="0.3">
      <c r="A23" s="33"/>
      <c r="B23" s="24" t="s">
        <v>221</v>
      </c>
      <c r="C23" s="26" t="s">
        <v>29</v>
      </c>
      <c r="D23" s="26">
        <f t="shared" si="6"/>
        <v>0</v>
      </c>
      <c r="E23" s="26" t="str">
        <f t="shared" si="7"/>
        <v>.</v>
      </c>
      <c r="F23" s="27"/>
      <c r="G23" s="28" t="s">
        <v>51</v>
      </c>
      <c r="H23" s="29">
        <v>1</v>
      </c>
      <c r="I23" s="20"/>
      <c r="K23" s="31" t="str">
        <f t="shared" si="8"/>
        <v/>
      </c>
      <c r="L23" s="31" t="str">
        <f t="shared" si="9"/>
        <v/>
      </c>
      <c r="M23" s="21" t="str">
        <f t="shared" si="10"/>
        <v/>
      </c>
      <c r="N23" s="32" t="str">
        <f t="shared" si="11"/>
        <v/>
      </c>
      <c r="R23" s="32">
        <v>56</v>
      </c>
      <c r="S23" s="35" t="s">
        <v>233</v>
      </c>
      <c r="T23" s="32" t="s">
        <v>4</v>
      </c>
    </row>
    <row r="24" spans="1:20" ht="14.25" customHeight="1" x14ac:dyDescent="0.3">
      <c r="A24" s="33"/>
      <c r="B24" s="24" t="s">
        <v>221</v>
      </c>
      <c r="C24" s="26" t="s">
        <v>29</v>
      </c>
      <c r="D24" s="26" t="s">
        <v>29</v>
      </c>
      <c r="E24" s="26" t="s">
        <v>29</v>
      </c>
      <c r="F24" s="27"/>
      <c r="G24" s="28"/>
      <c r="H24" s="29"/>
      <c r="I24" s="20"/>
      <c r="K24" s="31"/>
      <c r="L24" s="31"/>
      <c r="M24" s="21"/>
      <c r="R24" s="32" t="s">
        <v>55</v>
      </c>
      <c r="S24" s="32" t="s">
        <v>29</v>
      </c>
      <c r="T24" s="32" t="s">
        <v>4</v>
      </c>
    </row>
    <row r="25" spans="1:20" ht="14.25" customHeight="1" x14ac:dyDescent="0.3">
      <c r="A25" s="33"/>
      <c r="B25" s="24" t="s">
        <v>221</v>
      </c>
      <c r="C25" s="26">
        <v>48</v>
      </c>
      <c r="D25" s="26" t="str">
        <f t="shared" ref="D25:D27" si="12">VLOOKUP(C25,$R$16:$T$28,2,FALSE)</f>
        <v>J Ngwendson</v>
      </c>
      <c r="E25" s="26" t="str">
        <f t="shared" ref="E25:E27" si="13">VLOOKUP(C25,$R$2:$T$14,3,FALSE)</f>
        <v>Lincolnshire</v>
      </c>
      <c r="F25" s="27" t="s">
        <v>702</v>
      </c>
      <c r="G25" s="28"/>
      <c r="H25" s="29"/>
      <c r="I25" s="20"/>
      <c r="K25" s="31"/>
      <c r="L25" s="31"/>
      <c r="M25" s="21"/>
      <c r="R25" s="32">
        <v>75</v>
      </c>
      <c r="S25" s="37" t="s">
        <v>229</v>
      </c>
      <c r="T25" s="32" t="s">
        <v>5</v>
      </c>
    </row>
    <row r="26" spans="1:20" ht="14.25" customHeight="1" x14ac:dyDescent="0.3">
      <c r="A26" s="33"/>
      <c r="B26" s="24" t="s">
        <v>221</v>
      </c>
      <c r="C26" s="26" t="s">
        <v>29</v>
      </c>
      <c r="D26" s="26">
        <f t="shared" si="12"/>
        <v>0</v>
      </c>
      <c r="E26" s="26" t="str">
        <f t="shared" si="13"/>
        <v>.</v>
      </c>
      <c r="F26" s="27"/>
      <c r="G26" s="28"/>
      <c r="H26" s="29"/>
      <c r="I26" s="20"/>
      <c r="K26" s="31"/>
      <c r="L26" s="31"/>
      <c r="M26" s="21"/>
      <c r="R26" s="32">
        <v>76</v>
      </c>
      <c r="S26" s="37" t="s">
        <v>234</v>
      </c>
      <c r="T26" s="32" t="s">
        <v>5</v>
      </c>
    </row>
    <row r="27" spans="1:20" ht="14.25" customHeight="1" x14ac:dyDescent="0.3">
      <c r="A27" s="33"/>
      <c r="B27" s="24" t="s">
        <v>221</v>
      </c>
      <c r="C27" s="26" t="s">
        <v>29</v>
      </c>
      <c r="D27" s="26">
        <f t="shared" si="12"/>
        <v>0</v>
      </c>
      <c r="E27" s="26" t="str">
        <f t="shared" si="13"/>
        <v>.</v>
      </c>
      <c r="F27" s="27"/>
      <c r="G27" s="28" t="s">
        <v>235</v>
      </c>
      <c r="H27" s="29"/>
      <c r="I27" s="20"/>
      <c r="K27" s="31"/>
      <c r="L27" s="31"/>
      <c r="M27" s="21"/>
      <c r="R27" s="32" t="s">
        <v>58</v>
      </c>
      <c r="S27" s="32" t="s">
        <v>29</v>
      </c>
      <c r="T27" s="32" t="s">
        <v>5</v>
      </c>
    </row>
    <row r="28" spans="1:20" ht="14.25" customHeight="1" x14ac:dyDescent="0.3">
      <c r="A28" s="33"/>
      <c r="B28" s="24"/>
      <c r="C28" s="26"/>
      <c r="D28" s="26"/>
      <c r="E28" s="26"/>
      <c r="F28" s="27"/>
      <c r="G28" s="28"/>
      <c r="H28" s="29"/>
      <c r="I28" s="20"/>
      <c r="K28" s="31"/>
      <c r="L28" s="31"/>
      <c r="M28" s="21"/>
      <c r="R28" s="32" t="s">
        <v>29</v>
      </c>
      <c r="T28" s="32" t="s">
        <v>29</v>
      </c>
    </row>
    <row r="29" spans="1:20" ht="14.25" customHeight="1" x14ac:dyDescent="0.3">
      <c r="A29" s="33"/>
      <c r="B29" s="24"/>
      <c r="C29" s="26"/>
      <c r="D29" s="26"/>
      <c r="E29" s="26"/>
      <c r="F29" s="27"/>
      <c r="G29" s="28"/>
      <c r="H29" s="29"/>
      <c r="I29" s="20"/>
      <c r="K29" s="31"/>
      <c r="L29" s="31"/>
      <c r="M29" s="21"/>
    </row>
    <row r="30" spans="1:20" ht="14.25" customHeight="1" x14ac:dyDescent="0.3">
      <c r="A30" s="23" t="s">
        <v>67</v>
      </c>
      <c r="B30" s="24" t="s">
        <v>221</v>
      </c>
      <c r="C30" s="26">
        <v>75</v>
      </c>
      <c r="D30" s="26" t="str">
        <f t="shared" ref="D30:D41" si="14">VLOOKUP(C30,$R$30:$T$42,2,FALSE)</f>
        <v>Isla Barker</v>
      </c>
      <c r="E30" s="26" t="str">
        <f t="shared" ref="E30:E41" si="15">VLOOKUP(C30,$R$30:$T$42,3,FALSE)</f>
        <v>Suffolk</v>
      </c>
      <c r="F30" s="27" t="s">
        <v>632</v>
      </c>
      <c r="G30" s="28" t="s">
        <v>30</v>
      </c>
      <c r="H30" s="29">
        <v>8</v>
      </c>
      <c r="I30" s="20"/>
      <c r="K30" s="31" t="str">
        <f t="shared" ref="K30:K37" si="16">IF($E30="","",IF(LEFT($E30,1)=$K$1,$H30,""))</f>
        <v/>
      </c>
      <c r="L30" s="31" t="str">
        <f t="shared" ref="L30:L37" si="17">IF($E30="","",IF(LEFT($E30,1)=$L$1,$H30,""))</f>
        <v/>
      </c>
      <c r="M30" s="21" t="str">
        <f t="shared" ref="M30:M37" si="18">IF($E30="","",IF(LEFT($E30,1)=$M$1,$H30,""))</f>
        <v/>
      </c>
      <c r="N30" s="32">
        <f t="shared" ref="N30:N37" si="19">IF($E30="","",IF(LEFT($E30,1)=$N$1,$H30,""))</f>
        <v>8</v>
      </c>
      <c r="R30" s="32">
        <v>9</v>
      </c>
      <c r="S30" s="25" t="s">
        <v>236</v>
      </c>
      <c r="T30" s="32" t="s">
        <v>2</v>
      </c>
    </row>
    <row r="31" spans="1:20" ht="14.25" customHeight="1" x14ac:dyDescent="0.3">
      <c r="A31" s="33"/>
      <c r="B31" s="24" t="s">
        <v>221</v>
      </c>
      <c r="C31" s="26">
        <v>47</v>
      </c>
      <c r="D31" s="26" t="str">
        <f t="shared" si="14"/>
        <v>Emily Block</v>
      </c>
      <c r="E31" s="26" t="str">
        <f t="shared" si="15"/>
        <v>Lincolnshire</v>
      </c>
      <c r="F31" s="27" t="s">
        <v>542</v>
      </c>
      <c r="G31" s="28" t="s">
        <v>34</v>
      </c>
      <c r="H31" s="29">
        <v>7</v>
      </c>
      <c r="I31" s="20"/>
      <c r="K31" s="31" t="str">
        <f t="shared" si="16"/>
        <v/>
      </c>
      <c r="L31" s="31">
        <f t="shared" si="17"/>
        <v>7</v>
      </c>
      <c r="M31" s="21" t="str">
        <f t="shared" si="18"/>
        <v/>
      </c>
      <c r="N31" s="32" t="str">
        <f t="shared" si="19"/>
        <v/>
      </c>
      <c r="R31" s="32">
        <v>10</v>
      </c>
      <c r="S31" s="25" t="s">
        <v>237</v>
      </c>
      <c r="T31" s="32" t="s">
        <v>2</v>
      </c>
    </row>
    <row r="32" spans="1:20" ht="14.25" customHeight="1" x14ac:dyDescent="0.3">
      <c r="A32" s="33"/>
      <c r="B32" s="24" t="s">
        <v>221</v>
      </c>
      <c r="C32" s="26">
        <v>76</v>
      </c>
      <c r="D32" s="26" t="str">
        <f t="shared" si="14"/>
        <v>Ella Kading</v>
      </c>
      <c r="E32" s="26" t="str">
        <f t="shared" si="15"/>
        <v>Suffolk</v>
      </c>
      <c r="F32" s="27" t="s">
        <v>633</v>
      </c>
      <c r="G32" s="28" t="s">
        <v>36</v>
      </c>
      <c r="H32" s="29">
        <v>6</v>
      </c>
      <c r="I32" s="20"/>
      <c r="K32" s="31" t="str">
        <f t="shared" si="16"/>
        <v/>
      </c>
      <c r="L32" s="31" t="str">
        <f t="shared" si="17"/>
        <v/>
      </c>
      <c r="M32" s="21" t="str">
        <f t="shared" si="18"/>
        <v/>
      </c>
      <c r="N32" s="32">
        <f t="shared" si="19"/>
        <v>6</v>
      </c>
      <c r="R32" s="32" t="s">
        <v>38</v>
      </c>
      <c r="S32" s="32" t="s">
        <v>29</v>
      </c>
      <c r="T32" s="32" t="s">
        <v>2</v>
      </c>
    </row>
    <row r="33" spans="1:20" ht="14.25" customHeight="1" x14ac:dyDescent="0.3">
      <c r="A33" s="33"/>
      <c r="B33" s="24" t="s">
        <v>221</v>
      </c>
      <c r="C33" s="26">
        <v>48</v>
      </c>
      <c r="D33" s="26" t="str">
        <f t="shared" si="14"/>
        <v>A. Smith</v>
      </c>
      <c r="E33" s="26" t="str">
        <f t="shared" si="15"/>
        <v>Lincolnshire</v>
      </c>
      <c r="F33" s="27" t="s">
        <v>634</v>
      </c>
      <c r="G33" s="28" t="s">
        <v>40</v>
      </c>
      <c r="H33" s="29">
        <v>5</v>
      </c>
      <c r="I33" s="20"/>
      <c r="K33" s="31" t="str">
        <f t="shared" si="16"/>
        <v/>
      </c>
      <c r="L33" s="31">
        <f t="shared" si="17"/>
        <v>5</v>
      </c>
      <c r="M33" s="21" t="str">
        <f t="shared" si="18"/>
        <v/>
      </c>
      <c r="N33" s="32" t="str">
        <f t="shared" si="19"/>
        <v/>
      </c>
      <c r="R33" s="32">
        <v>47</v>
      </c>
      <c r="S33" s="25" t="s">
        <v>231</v>
      </c>
      <c r="T33" s="32" t="s">
        <v>3</v>
      </c>
    </row>
    <row r="34" spans="1:20" ht="14.25" customHeight="1" x14ac:dyDescent="0.3">
      <c r="A34" s="33"/>
      <c r="B34" s="24" t="s">
        <v>221</v>
      </c>
      <c r="C34" s="26">
        <v>9</v>
      </c>
      <c r="D34" s="26" t="str">
        <f t="shared" si="14"/>
        <v>Chloe Hays</v>
      </c>
      <c r="E34" s="26" t="str">
        <f t="shared" si="15"/>
        <v>Cambridgeshire</v>
      </c>
      <c r="F34" s="27" t="s">
        <v>527</v>
      </c>
      <c r="G34" s="28" t="s">
        <v>43</v>
      </c>
      <c r="H34" s="29">
        <v>4</v>
      </c>
      <c r="I34" s="20"/>
      <c r="K34" s="31">
        <f t="shared" si="16"/>
        <v>4</v>
      </c>
      <c r="L34" s="31" t="str">
        <f t="shared" si="17"/>
        <v/>
      </c>
      <c r="M34" s="21" t="str">
        <f t="shared" si="18"/>
        <v/>
      </c>
      <c r="N34" s="32" t="str">
        <f t="shared" si="19"/>
        <v/>
      </c>
      <c r="R34" s="32">
        <v>48</v>
      </c>
      <c r="S34" s="25" t="s">
        <v>238</v>
      </c>
      <c r="T34" s="32" t="s">
        <v>3</v>
      </c>
    </row>
    <row r="35" spans="1:20" ht="14.25" customHeight="1" x14ac:dyDescent="0.3">
      <c r="A35" s="33"/>
      <c r="B35" s="24" t="s">
        <v>221</v>
      </c>
      <c r="C35" s="26">
        <v>55</v>
      </c>
      <c r="D35" s="26" t="str">
        <f t="shared" si="14"/>
        <v>Betty Appleton</v>
      </c>
      <c r="E35" s="26" t="str">
        <f t="shared" si="15"/>
        <v>Norfolk</v>
      </c>
      <c r="F35" s="27" t="s">
        <v>625</v>
      </c>
      <c r="G35" s="28" t="s">
        <v>46</v>
      </c>
      <c r="H35" s="29">
        <v>3</v>
      </c>
      <c r="I35" s="20"/>
      <c r="K35" s="31" t="str">
        <f t="shared" si="16"/>
        <v/>
      </c>
      <c r="L35" s="31" t="str">
        <f t="shared" si="17"/>
        <v/>
      </c>
      <c r="M35" s="21">
        <f t="shared" si="18"/>
        <v>3</v>
      </c>
      <c r="N35" s="32" t="str">
        <f t="shared" si="19"/>
        <v/>
      </c>
      <c r="R35" s="32" t="s">
        <v>48</v>
      </c>
      <c r="S35" s="25" t="s">
        <v>239</v>
      </c>
      <c r="T35" s="32" t="s">
        <v>3</v>
      </c>
    </row>
    <row r="36" spans="1:20" ht="14.25" customHeight="1" x14ac:dyDescent="0.3">
      <c r="A36" s="33"/>
      <c r="B36" s="24" t="s">
        <v>221</v>
      </c>
      <c r="C36" s="26" t="s">
        <v>29</v>
      </c>
      <c r="D36" s="26">
        <f t="shared" si="14"/>
        <v>0</v>
      </c>
      <c r="E36" s="26" t="str">
        <f t="shared" si="15"/>
        <v>.</v>
      </c>
      <c r="F36" s="27"/>
      <c r="G36" s="28" t="s">
        <v>49</v>
      </c>
      <c r="H36" s="39">
        <v>2</v>
      </c>
      <c r="I36" s="20"/>
      <c r="K36" s="31" t="str">
        <f t="shared" si="16"/>
        <v/>
      </c>
      <c r="L36" s="31" t="str">
        <f t="shared" si="17"/>
        <v/>
      </c>
      <c r="M36" s="21" t="str">
        <f t="shared" si="18"/>
        <v/>
      </c>
      <c r="N36" s="32" t="str">
        <f t="shared" si="19"/>
        <v/>
      </c>
      <c r="R36" s="32">
        <v>55</v>
      </c>
      <c r="S36" s="35" t="s">
        <v>240</v>
      </c>
      <c r="T36" s="32" t="s">
        <v>4</v>
      </c>
    </row>
    <row r="37" spans="1:20" ht="14.25" customHeight="1" x14ac:dyDescent="0.3">
      <c r="A37" s="33"/>
      <c r="B37" s="24" t="s">
        <v>221</v>
      </c>
      <c r="C37" s="26" t="s">
        <v>29</v>
      </c>
      <c r="D37" s="26">
        <f t="shared" si="14"/>
        <v>0</v>
      </c>
      <c r="E37" s="26" t="str">
        <f t="shared" si="15"/>
        <v>.</v>
      </c>
      <c r="F37" s="27"/>
      <c r="G37" s="28" t="s">
        <v>51</v>
      </c>
      <c r="H37" s="29">
        <v>1</v>
      </c>
      <c r="I37" s="20"/>
      <c r="K37" s="31" t="str">
        <f t="shared" si="16"/>
        <v/>
      </c>
      <c r="L37" s="31" t="str">
        <f t="shared" si="17"/>
        <v/>
      </c>
      <c r="M37" s="21" t="str">
        <f t="shared" si="18"/>
        <v/>
      </c>
      <c r="N37" s="32" t="str">
        <f t="shared" si="19"/>
        <v/>
      </c>
      <c r="R37" s="32">
        <v>56</v>
      </c>
      <c r="S37" s="47"/>
      <c r="T37" s="32" t="s">
        <v>4</v>
      </c>
    </row>
    <row r="38" spans="1:20" ht="14.25" customHeight="1" x14ac:dyDescent="0.3">
      <c r="A38" s="33"/>
      <c r="B38" s="24" t="s">
        <v>221</v>
      </c>
      <c r="C38" s="26" t="s">
        <v>29</v>
      </c>
      <c r="D38" s="26">
        <f t="shared" si="14"/>
        <v>0</v>
      </c>
      <c r="E38" s="26" t="str">
        <f t="shared" si="15"/>
        <v>.</v>
      </c>
      <c r="F38" s="27"/>
      <c r="G38" s="28"/>
      <c r="H38" s="29"/>
      <c r="I38" s="20"/>
      <c r="K38" s="31"/>
      <c r="L38" s="31"/>
      <c r="M38" s="21"/>
      <c r="R38" s="32" t="s">
        <v>55</v>
      </c>
      <c r="S38" s="32" t="s">
        <v>29</v>
      </c>
      <c r="T38" s="32" t="s">
        <v>4</v>
      </c>
    </row>
    <row r="39" spans="1:20" ht="14.25" customHeight="1" x14ac:dyDescent="0.35">
      <c r="A39" s="33"/>
      <c r="B39" s="24" t="s">
        <v>221</v>
      </c>
      <c r="C39" s="26" t="s">
        <v>48</v>
      </c>
      <c r="D39" s="26" t="str">
        <f t="shared" si="14"/>
        <v>E. Edwards</v>
      </c>
      <c r="E39" s="26" t="str">
        <f t="shared" si="15"/>
        <v>Lincolnshire</v>
      </c>
      <c r="F39" s="27" t="s">
        <v>624</v>
      </c>
      <c r="G39" s="28"/>
      <c r="H39" s="29"/>
      <c r="I39" s="20"/>
      <c r="K39" s="31"/>
      <c r="L39" s="31"/>
      <c r="M39" s="21"/>
      <c r="R39" s="32">
        <v>75</v>
      </c>
      <c r="S39" s="48" t="s">
        <v>241</v>
      </c>
      <c r="T39" s="32" t="s">
        <v>5</v>
      </c>
    </row>
    <row r="40" spans="1:20" ht="14.25" customHeight="1" x14ac:dyDescent="0.3">
      <c r="A40" s="33"/>
      <c r="B40" s="24" t="s">
        <v>221</v>
      </c>
      <c r="C40" s="26" t="s">
        <v>29</v>
      </c>
      <c r="D40" s="26">
        <f t="shared" si="14"/>
        <v>0</v>
      </c>
      <c r="E40" s="26" t="str">
        <f t="shared" si="15"/>
        <v>.</v>
      </c>
      <c r="F40" s="27"/>
      <c r="G40" s="28"/>
      <c r="H40" s="29"/>
      <c r="I40" s="20"/>
      <c r="K40" s="31"/>
      <c r="L40" s="31"/>
      <c r="M40" s="21"/>
      <c r="R40" s="32">
        <v>76</v>
      </c>
      <c r="S40" s="37" t="s">
        <v>242</v>
      </c>
      <c r="T40" s="32" t="s">
        <v>5</v>
      </c>
    </row>
    <row r="41" spans="1:20" ht="14.25" customHeight="1" x14ac:dyDescent="0.3">
      <c r="A41" s="33"/>
      <c r="B41" s="24" t="s">
        <v>221</v>
      </c>
      <c r="C41" s="26" t="s">
        <v>29</v>
      </c>
      <c r="D41" s="26">
        <f t="shared" si="14"/>
        <v>0</v>
      </c>
      <c r="E41" s="26" t="str">
        <f t="shared" si="15"/>
        <v>.</v>
      </c>
      <c r="F41" s="27"/>
      <c r="G41" s="28"/>
      <c r="H41" s="29"/>
      <c r="I41" s="20"/>
      <c r="K41" s="31"/>
      <c r="L41" s="31"/>
      <c r="M41" s="21"/>
      <c r="R41" s="32" t="s">
        <v>58</v>
      </c>
      <c r="S41" s="37" t="s">
        <v>243</v>
      </c>
      <c r="T41" s="32" t="s">
        <v>5</v>
      </c>
    </row>
    <row r="42" spans="1:20" ht="14.25" customHeight="1" x14ac:dyDescent="0.3">
      <c r="A42" s="33"/>
      <c r="B42" s="24"/>
      <c r="C42" s="26"/>
      <c r="D42" s="26"/>
      <c r="E42" s="26"/>
      <c r="F42" s="27"/>
      <c r="G42" s="28"/>
      <c r="H42" s="29"/>
      <c r="I42" s="20"/>
      <c r="K42" s="31"/>
      <c r="L42" s="31"/>
      <c r="M42" s="21"/>
      <c r="R42" s="32" t="s">
        <v>29</v>
      </c>
      <c r="T42" s="32" t="s">
        <v>29</v>
      </c>
    </row>
    <row r="43" spans="1:20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K43" s="31"/>
      <c r="L43" s="31"/>
      <c r="M43" s="21"/>
    </row>
    <row r="44" spans="1:20" ht="14.25" customHeight="1" x14ac:dyDescent="0.3">
      <c r="A44" s="23" t="s">
        <v>77</v>
      </c>
      <c r="B44" s="24" t="s">
        <v>221</v>
      </c>
      <c r="C44" s="26">
        <v>55</v>
      </c>
      <c r="D44" s="26" t="str">
        <f t="shared" ref="D44:D55" si="20">VLOOKUP(C44,$R$44:$T$56,2,FALSE)</f>
        <v>Evie Greenhalf</v>
      </c>
      <c r="E44" s="26" t="str">
        <f t="shared" ref="E44:E55" si="21">VLOOKUP(C44,$R$44:$T$56,3,FALSE)</f>
        <v>Norfolk</v>
      </c>
      <c r="F44" s="27" t="s">
        <v>728</v>
      </c>
      <c r="G44" s="28" t="s">
        <v>30</v>
      </c>
      <c r="H44" s="29">
        <v>8</v>
      </c>
      <c r="I44" s="20"/>
      <c r="K44" s="31" t="str">
        <f t="shared" ref="K44:K51" si="22">IF($E44="","",IF(LEFT($E44,1)=$K$1,$H44,""))</f>
        <v/>
      </c>
      <c r="L44" s="31" t="str">
        <f t="shared" ref="L44:L51" si="23">IF($E44="","",IF(LEFT($E44,1)=$L$1,$H44,""))</f>
        <v/>
      </c>
      <c r="M44" s="21">
        <f t="shared" ref="M44:M51" si="24">IF($E44="","",IF(LEFT($E44,1)=$M$1,$H44,""))</f>
        <v>8</v>
      </c>
      <c r="N44" s="32" t="str">
        <f t="shared" ref="N44:N51" si="25">IF($E44="","",IF(LEFT($E44,1)=$N$1,$H44,""))</f>
        <v/>
      </c>
      <c r="R44" s="32">
        <v>9</v>
      </c>
      <c r="S44" s="25" t="s">
        <v>244</v>
      </c>
      <c r="T44" s="32" t="s">
        <v>2</v>
      </c>
    </row>
    <row r="45" spans="1:20" ht="14.25" customHeight="1" x14ac:dyDescent="0.3">
      <c r="A45" s="33"/>
      <c r="B45" s="24" t="s">
        <v>221</v>
      </c>
      <c r="C45" s="26">
        <v>9</v>
      </c>
      <c r="D45" s="26" t="str">
        <f t="shared" si="20"/>
        <v>Giselle Green</v>
      </c>
      <c r="E45" s="26" t="str">
        <f t="shared" si="21"/>
        <v>Cambridgeshire</v>
      </c>
      <c r="F45" s="27" t="s">
        <v>729</v>
      </c>
      <c r="G45" s="28" t="s">
        <v>34</v>
      </c>
      <c r="H45" s="29">
        <v>7</v>
      </c>
      <c r="I45" s="20"/>
      <c r="K45" s="31">
        <f t="shared" si="22"/>
        <v>7</v>
      </c>
      <c r="L45" s="31" t="str">
        <f t="shared" si="23"/>
        <v/>
      </c>
      <c r="M45" s="21" t="str">
        <f t="shared" si="24"/>
        <v/>
      </c>
      <c r="N45" s="32" t="str">
        <f t="shared" si="25"/>
        <v/>
      </c>
      <c r="R45" s="32">
        <v>10</v>
      </c>
      <c r="S45" s="25" t="s">
        <v>245</v>
      </c>
      <c r="T45" s="32" t="s">
        <v>2</v>
      </c>
    </row>
    <row r="46" spans="1:20" ht="14.25" customHeight="1" x14ac:dyDescent="0.3">
      <c r="A46" s="33"/>
      <c r="B46" s="24" t="s">
        <v>221</v>
      </c>
      <c r="C46" s="26">
        <v>75</v>
      </c>
      <c r="D46" s="26" t="str">
        <f t="shared" si="20"/>
        <v>Ella Standring</v>
      </c>
      <c r="E46" s="26" t="str">
        <f t="shared" si="21"/>
        <v>Suffolk</v>
      </c>
      <c r="F46" s="27" t="s">
        <v>730</v>
      </c>
      <c r="G46" s="28" t="s">
        <v>36</v>
      </c>
      <c r="H46" s="29">
        <v>6</v>
      </c>
      <c r="I46" s="20"/>
      <c r="K46" s="31" t="str">
        <f t="shared" si="22"/>
        <v/>
      </c>
      <c r="L46" s="31" t="str">
        <f t="shared" si="23"/>
        <v/>
      </c>
      <c r="M46" s="21" t="str">
        <f t="shared" si="24"/>
        <v/>
      </c>
      <c r="N46" s="32">
        <f t="shared" si="25"/>
        <v>6</v>
      </c>
      <c r="R46" s="32" t="s">
        <v>38</v>
      </c>
      <c r="S46" s="32" t="s">
        <v>29</v>
      </c>
      <c r="T46" s="32" t="s">
        <v>2</v>
      </c>
    </row>
    <row r="47" spans="1:20" ht="14.25" customHeight="1" x14ac:dyDescent="0.3">
      <c r="A47" s="33"/>
      <c r="B47" s="24" t="s">
        <v>221</v>
      </c>
      <c r="C47" s="26">
        <v>76</v>
      </c>
      <c r="D47" s="26" t="str">
        <f t="shared" si="20"/>
        <v>Molly Murphy</v>
      </c>
      <c r="E47" s="26" t="str">
        <f t="shared" si="21"/>
        <v>Suffolk</v>
      </c>
      <c r="F47" s="27" t="s">
        <v>731</v>
      </c>
      <c r="G47" s="28" t="s">
        <v>40</v>
      </c>
      <c r="H47" s="29">
        <v>5</v>
      </c>
      <c r="I47" s="20"/>
      <c r="K47" s="31" t="str">
        <f t="shared" si="22"/>
        <v/>
      </c>
      <c r="L47" s="31" t="str">
        <f t="shared" si="23"/>
        <v/>
      </c>
      <c r="M47" s="21" t="str">
        <f t="shared" si="24"/>
        <v/>
      </c>
      <c r="N47" s="32">
        <f t="shared" si="25"/>
        <v>5</v>
      </c>
      <c r="R47" s="32">
        <v>47</v>
      </c>
      <c r="S47" s="25" t="s">
        <v>246</v>
      </c>
      <c r="T47" s="32" t="s">
        <v>3</v>
      </c>
    </row>
    <row r="48" spans="1:20" ht="14.25" customHeight="1" x14ac:dyDescent="0.3">
      <c r="A48" s="33"/>
      <c r="B48" s="24" t="s">
        <v>221</v>
      </c>
      <c r="C48" s="26">
        <v>10</v>
      </c>
      <c r="D48" s="26" t="str">
        <f t="shared" si="20"/>
        <v>Hannah Fitzjohn</v>
      </c>
      <c r="E48" s="26" t="str">
        <f t="shared" si="21"/>
        <v>Cambridgeshire</v>
      </c>
      <c r="F48" s="27" t="s">
        <v>732</v>
      </c>
      <c r="G48" s="28" t="s">
        <v>43</v>
      </c>
      <c r="H48" s="29">
        <v>4</v>
      </c>
      <c r="I48" s="20"/>
      <c r="K48" s="31">
        <f t="shared" si="22"/>
        <v>4</v>
      </c>
      <c r="L48" s="31" t="str">
        <f t="shared" si="23"/>
        <v/>
      </c>
      <c r="M48" s="21" t="str">
        <f t="shared" si="24"/>
        <v/>
      </c>
      <c r="N48" s="32" t="str">
        <f t="shared" si="25"/>
        <v/>
      </c>
      <c r="R48" s="32">
        <v>48</v>
      </c>
      <c r="S48" s="25" t="s">
        <v>247</v>
      </c>
      <c r="T48" s="32" t="s">
        <v>3</v>
      </c>
    </row>
    <row r="49" spans="1:20" ht="14.25" customHeight="1" x14ac:dyDescent="0.3">
      <c r="A49" s="33"/>
      <c r="B49" s="24" t="s">
        <v>221</v>
      </c>
      <c r="C49" s="26">
        <v>56</v>
      </c>
      <c r="D49" s="26" t="str">
        <f t="shared" si="20"/>
        <v>Molly Ellard-Thurtle</v>
      </c>
      <c r="E49" s="26" t="str">
        <f t="shared" si="21"/>
        <v>Norfolk</v>
      </c>
      <c r="F49" s="27" t="s">
        <v>733</v>
      </c>
      <c r="G49" s="28" t="s">
        <v>46</v>
      </c>
      <c r="H49" s="29">
        <v>3</v>
      </c>
      <c r="I49" s="20"/>
      <c r="K49" s="31" t="str">
        <f t="shared" si="22"/>
        <v/>
      </c>
      <c r="L49" s="31" t="str">
        <f t="shared" si="23"/>
        <v/>
      </c>
      <c r="M49" s="21">
        <f t="shared" si="24"/>
        <v>3</v>
      </c>
      <c r="N49" s="32" t="str">
        <f t="shared" si="25"/>
        <v/>
      </c>
      <c r="R49" s="32" t="s">
        <v>48</v>
      </c>
      <c r="S49" s="32" t="s">
        <v>29</v>
      </c>
      <c r="T49" s="32" t="s">
        <v>3</v>
      </c>
    </row>
    <row r="50" spans="1:20" ht="14.25" customHeight="1" x14ac:dyDescent="0.3">
      <c r="A50" s="33"/>
      <c r="B50" s="24" t="s">
        <v>221</v>
      </c>
      <c r="C50" s="26">
        <v>48</v>
      </c>
      <c r="D50" s="26" t="str">
        <f t="shared" si="20"/>
        <v>E Archer</v>
      </c>
      <c r="E50" s="26" t="str">
        <f t="shared" si="21"/>
        <v>Lincolnshire</v>
      </c>
      <c r="F50" s="27" t="s">
        <v>734</v>
      </c>
      <c r="G50" s="28" t="s">
        <v>49</v>
      </c>
      <c r="H50" s="39">
        <v>2</v>
      </c>
      <c r="I50" s="20"/>
      <c r="K50" s="31" t="str">
        <f t="shared" si="22"/>
        <v/>
      </c>
      <c r="L50" s="31">
        <f t="shared" si="23"/>
        <v>2</v>
      </c>
      <c r="M50" s="21" t="str">
        <f t="shared" si="24"/>
        <v/>
      </c>
      <c r="N50" s="32" t="str">
        <f t="shared" si="25"/>
        <v/>
      </c>
      <c r="R50" s="32">
        <v>55</v>
      </c>
      <c r="S50" s="35" t="s">
        <v>248</v>
      </c>
      <c r="T50" s="32" t="s">
        <v>4</v>
      </c>
    </row>
    <row r="51" spans="1:20" ht="14.25" customHeight="1" x14ac:dyDescent="0.3">
      <c r="A51" s="33"/>
      <c r="B51" s="24" t="s">
        <v>221</v>
      </c>
      <c r="C51" s="26" t="s">
        <v>29</v>
      </c>
      <c r="D51" s="26">
        <f t="shared" si="20"/>
        <v>0</v>
      </c>
      <c r="E51" s="26" t="str">
        <f t="shared" si="21"/>
        <v>.</v>
      </c>
      <c r="F51" s="27"/>
      <c r="G51" s="28" t="s">
        <v>51</v>
      </c>
      <c r="H51" s="29">
        <v>1</v>
      </c>
      <c r="I51" s="20"/>
      <c r="K51" s="31" t="str">
        <f t="shared" si="22"/>
        <v/>
      </c>
      <c r="L51" s="31" t="str">
        <f t="shared" si="23"/>
        <v/>
      </c>
      <c r="M51" s="21" t="str">
        <f t="shared" si="24"/>
        <v/>
      </c>
      <c r="N51" s="32" t="str">
        <f t="shared" si="25"/>
        <v/>
      </c>
      <c r="R51" s="32">
        <v>56</v>
      </c>
      <c r="S51" s="35" t="s">
        <v>249</v>
      </c>
      <c r="T51" s="32" t="s">
        <v>4</v>
      </c>
    </row>
    <row r="52" spans="1:20" ht="14.25" customHeight="1" x14ac:dyDescent="0.3">
      <c r="A52" s="33"/>
      <c r="B52" s="24" t="s">
        <v>221</v>
      </c>
      <c r="C52" s="26" t="s">
        <v>29</v>
      </c>
      <c r="D52" s="26">
        <f t="shared" si="20"/>
        <v>0</v>
      </c>
      <c r="E52" s="26" t="str">
        <f t="shared" si="21"/>
        <v>.</v>
      </c>
      <c r="F52" s="27"/>
      <c r="G52" s="28" t="s">
        <v>250</v>
      </c>
      <c r="H52" s="29"/>
      <c r="I52" s="20"/>
      <c r="K52" s="31"/>
      <c r="L52" s="31"/>
      <c r="M52" s="21"/>
      <c r="R52" s="32" t="s">
        <v>55</v>
      </c>
      <c r="S52" s="32" t="s">
        <v>29</v>
      </c>
      <c r="T52" s="32" t="s">
        <v>4</v>
      </c>
    </row>
    <row r="53" spans="1:20" ht="14.25" customHeight="1" x14ac:dyDescent="0.3">
      <c r="A53" s="33"/>
      <c r="B53" s="24" t="s">
        <v>221</v>
      </c>
      <c r="C53" s="26" t="s">
        <v>29</v>
      </c>
      <c r="D53" s="26">
        <f t="shared" si="20"/>
        <v>0</v>
      </c>
      <c r="E53" s="26" t="str">
        <f t="shared" si="21"/>
        <v>.</v>
      </c>
      <c r="F53" s="27"/>
      <c r="G53" s="28"/>
      <c r="H53" s="29"/>
      <c r="I53" s="20"/>
      <c r="K53" s="31"/>
      <c r="L53" s="31"/>
      <c r="M53" s="21"/>
      <c r="R53" s="32">
        <v>75</v>
      </c>
      <c r="S53" s="37" t="s">
        <v>251</v>
      </c>
      <c r="T53" s="32" t="s">
        <v>5</v>
      </c>
    </row>
    <row r="54" spans="1:20" ht="14.25" customHeight="1" x14ac:dyDescent="0.3">
      <c r="A54" s="33"/>
      <c r="B54" s="24" t="s">
        <v>221</v>
      </c>
      <c r="C54" s="26" t="s">
        <v>29</v>
      </c>
      <c r="D54" s="26">
        <f t="shared" si="20"/>
        <v>0</v>
      </c>
      <c r="E54" s="26" t="str">
        <f t="shared" si="21"/>
        <v>.</v>
      </c>
      <c r="F54" s="27"/>
      <c r="G54" s="28"/>
      <c r="H54" s="29"/>
      <c r="I54" s="20"/>
      <c r="K54" s="31"/>
      <c r="L54" s="31"/>
      <c r="M54" s="21"/>
      <c r="R54" s="32">
        <v>76</v>
      </c>
      <c r="S54" s="37" t="s">
        <v>252</v>
      </c>
      <c r="T54" s="32" t="s">
        <v>5</v>
      </c>
    </row>
    <row r="55" spans="1:20" ht="14.25" customHeight="1" x14ac:dyDescent="0.3">
      <c r="A55" s="33"/>
      <c r="B55" s="24" t="s">
        <v>221</v>
      </c>
      <c r="C55" s="26" t="s">
        <v>29</v>
      </c>
      <c r="D55" s="26">
        <f t="shared" si="20"/>
        <v>0</v>
      </c>
      <c r="E55" s="26" t="str">
        <f t="shared" si="21"/>
        <v>.</v>
      </c>
      <c r="F55" s="27"/>
      <c r="G55" s="28"/>
      <c r="H55" s="29"/>
      <c r="I55" s="20"/>
      <c r="K55" s="31"/>
      <c r="L55" s="31"/>
      <c r="M55" s="21"/>
      <c r="R55" s="32" t="s">
        <v>58</v>
      </c>
      <c r="S55" s="32" t="s">
        <v>29</v>
      </c>
      <c r="T55" s="32" t="s">
        <v>5</v>
      </c>
    </row>
    <row r="56" spans="1:20" ht="14.25" customHeight="1" x14ac:dyDescent="0.3">
      <c r="A56" s="33"/>
      <c r="B56" s="24"/>
      <c r="C56" s="26"/>
      <c r="D56" s="26"/>
      <c r="E56" s="26"/>
      <c r="F56" s="27"/>
      <c r="G56" s="28"/>
      <c r="H56" s="29"/>
      <c r="I56" s="20"/>
      <c r="K56" s="31"/>
      <c r="L56" s="31"/>
      <c r="M56" s="21"/>
      <c r="R56" s="32" t="s">
        <v>29</v>
      </c>
      <c r="T56" s="32" t="s">
        <v>29</v>
      </c>
    </row>
    <row r="57" spans="1:20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K57" s="31"/>
      <c r="L57" s="31"/>
      <c r="M57" s="21"/>
    </row>
    <row r="58" spans="1:20" ht="14.25" customHeight="1" x14ac:dyDescent="0.3">
      <c r="A58" s="23" t="s">
        <v>87</v>
      </c>
      <c r="B58" s="24" t="s">
        <v>221</v>
      </c>
      <c r="C58" s="26">
        <v>47</v>
      </c>
      <c r="D58" s="26" t="s">
        <v>518</v>
      </c>
      <c r="E58" s="26" t="s">
        <v>3</v>
      </c>
      <c r="F58" s="27" t="s">
        <v>519</v>
      </c>
      <c r="G58" s="28" t="s">
        <v>30</v>
      </c>
      <c r="H58" s="29">
        <v>8</v>
      </c>
      <c r="I58" s="20"/>
      <c r="K58" s="31" t="str">
        <f t="shared" ref="K58:K65" si="26">IF($E58="","",IF(LEFT($E58,1)=$K$1,$H58,""))</f>
        <v/>
      </c>
      <c r="L58" s="31">
        <f t="shared" ref="L58:L65" si="27">IF($E58="","",IF(LEFT($E58,1)=$L$1,$H58,""))</f>
        <v>8</v>
      </c>
      <c r="M58" s="21" t="str">
        <f t="shared" ref="M58:M65" si="28">IF($E58="","",IF(LEFT($E58,1)=$M$1,$H58,""))</f>
        <v/>
      </c>
      <c r="N58" s="32" t="str">
        <f t="shared" ref="N58:N65" si="29">IF($E58="","",IF(LEFT($E58,1)=$N$1,$H58,""))</f>
        <v/>
      </c>
      <c r="R58" s="32">
        <v>9</v>
      </c>
      <c r="S58" s="25" t="s">
        <v>253</v>
      </c>
      <c r="T58" s="32" t="s">
        <v>2</v>
      </c>
    </row>
    <row r="59" spans="1:20" ht="14.25" customHeight="1" x14ac:dyDescent="0.3">
      <c r="A59" s="33"/>
      <c r="B59" s="24" t="s">
        <v>221</v>
      </c>
      <c r="C59" s="26">
        <v>75</v>
      </c>
      <c r="D59" s="26" t="s">
        <v>258</v>
      </c>
      <c r="E59" s="26" t="s">
        <v>5</v>
      </c>
      <c r="F59" s="27" t="s">
        <v>520</v>
      </c>
      <c r="G59" s="28" t="s">
        <v>34</v>
      </c>
      <c r="H59" s="29">
        <v>7</v>
      </c>
      <c r="I59" s="20"/>
      <c r="K59" s="31" t="str">
        <f t="shared" si="26"/>
        <v/>
      </c>
      <c r="L59" s="31" t="str">
        <f t="shared" si="27"/>
        <v/>
      </c>
      <c r="M59" s="21" t="str">
        <f t="shared" si="28"/>
        <v/>
      </c>
      <c r="N59" s="32">
        <f t="shared" si="29"/>
        <v>7</v>
      </c>
      <c r="R59" s="32">
        <v>10</v>
      </c>
      <c r="S59" s="25" t="s">
        <v>254</v>
      </c>
      <c r="T59" s="32" t="s">
        <v>2</v>
      </c>
    </row>
    <row r="60" spans="1:20" ht="14.25" customHeight="1" x14ac:dyDescent="0.3">
      <c r="A60" s="33"/>
      <c r="B60" s="24" t="s">
        <v>221</v>
      </c>
      <c r="C60" s="26">
        <v>10</v>
      </c>
      <c r="D60" s="26" t="s">
        <v>254</v>
      </c>
      <c r="E60" s="26" t="s">
        <v>2</v>
      </c>
      <c r="F60" s="27" t="s">
        <v>521</v>
      </c>
      <c r="G60" s="28" t="s">
        <v>36</v>
      </c>
      <c r="H60" s="29">
        <v>6</v>
      </c>
      <c r="I60" s="20"/>
      <c r="K60" s="31">
        <f t="shared" si="26"/>
        <v>6</v>
      </c>
      <c r="L60" s="31" t="str">
        <f t="shared" si="27"/>
        <v/>
      </c>
      <c r="M60" s="21" t="str">
        <f t="shared" si="28"/>
        <v/>
      </c>
      <c r="N60" s="32" t="str">
        <f t="shared" si="29"/>
        <v/>
      </c>
      <c r="R60" s="32" t="s">
        <v>38</v>
      </c>
      <c r="S60" s="32" t="s">
        <v>29</v>
      </c>
      <c r="T60" s="32" t="s">
        <v>2</v>
      </c>
    </row>
    <row r="61" spans="1:20" ht="14.25" customHeight="1" x14ac:dyDescent="0.3">
      <c r="A61" s="33"/>
      <c r="B61" s="24" t="s">
        <v>221</v>
      </c>
      <c r="C61" s="26">
        <v>9</v>
      </c>
      <c r="D61" s="26" t="s">
        <v>253</v>
      </c>
      <c r="E61" s="26" t="s">
        <v>2</v>
      </c>
      <c r="F61" s="27" t="s">
        <v>522</v>
      </c>
      <c r="G61" s="28" t="s">
        <v>40</v>
      </c>
      <c r="H61" s="29">
        <v>5</v>
      </c>
      <c r="I61" s="20"/>
      <c r="K61" s="31">
        <f t="shared" si="26"/>
        <v>5</v>
      </c>
      <c r="L61" s="31" t="str">
        <f t="shared" si="27"/>
        <v/>
      </c>
      <c r="M61" s="21" t="str">
        <f t="shared" si="28"/>
        <v/>
      </c>
      <c r="N61" s="32" t="str">
        <f t="shared" si="29"/>
        <v/>
      </c>
      <c r="R61" s="32">
        <v>47</v>
      </c>
      <c r="S61" s="25" t="s">
        <v>255</v>
      </c>
      <c r="T61" s="32" t="s">
        <v>3</v>
      </c>
    </row>
    <row r="62" spans="1:20" ht="14.25" customHeight="1" x14ac:dyDescent="0.3">
      <c r="A62" s="33"/>
      <c r="B62" s="24" t="s">
        <v>221</v>
      </c>
      <c r="C62" s="26" t="s">
        <v>29</v>
      </c>
      <c r="D62" s="26">
        <f t="shared" ref="D58:D69" si="30">VLOOKUP(C62,$R$58:$T$70,2,FALSE)</f>
        <v>0</v>
      </c>
      <c r="E62" s="26" t="str">
        <f t="shared" ref="E58:E69" si="31">VLOOKUP(C62,$R$44:$T$56,3,FALSE)</f>
        <v>.</v>
      </c>
      <c r="F62" s="27"/>
      <c r="G62" s="28" t="s">
        <v>43</v>
      </c>
      <c r="H62" s="29">
        <v>4</v>
      </c>
      <c r="I62" s="20"/>
      <c r="K62" s="31" t="str">
        <f t="shared" si="26"/>
        <v/>
      </c>
      <c r="L62" s="31" t="str">
        <f t="shared" si="27"/>
        <v/>
      </c>
      <c r="M62" s="21" t="str">
        <f t="shared" si="28"/>
        <v/>
      </c>
      <c r="N62" s="32" t="str">
        <f t="shared" si="29"/>
        <v/>
      </c>
      <c r="R62" s="32">
        <v>48</v>
      </c>
      <c r="S62" s="25" t="s">
        <v>256</v>
      </c>
      <c r="T62" s="32" t="s">
        <v>3</v>
      </c>
    </row>
    <row r="63" spans="1:20" ht="14.25" customHeight="1" x14ac:dyDescent="0.3">
      <c r="A63" s="33"/>
      <c r="B63" s="24" t="s">
        <v>221</v>
      </c>
      <c r="C63" s="26" t="s">
        <v>29</v>
      </c>
      <c r="D63" s="26">
        <f t="shared" si="30"/>
        <v>0</v>
      </c>
      <c r="E63" s="26" t="str">
        <f t="shared" si="31"/>
        <v>.</v>
      </c>
      <c r="F63" s="27"/>
      <c r="G63" s="28" t="s">
        <v>46</v>
      </c>
      <c r="H63" s="29">
        <v>3</v>
      </c>
      <c r="I63" s="20"/>
      <c r="K63" s="31" t="str">
        <f t="shared" si="26"/>
        <v/>
      </c>
      <c r="L63" s="31" t="str">
        <f t="shared" si="27"/>
        <v/>
      </c>
      <c r="M63" s="21" t="str">
        <f t="shared" si="28"/>
        <v/>
      </c>
      <c r="N63" s="32" t="str">
        <f t="shared" si="29"/>
        <v/>
      </c>
      <c r="R63" s="32" t="s">
        <v>48</v>
      </c>
      <c r="S63" s="32" t="s">
        <v>29</v>
      </c>
      <c r="T63" s="32" t="s">
        <v>3</v>
      </c>
    </row>
    <row r="64" spans="1:20" ht="14.25" customHeight="1" x14ac:dyDescent="0.3">
      <c r="A64" s="33"/>
      <c r="B64" s="24" t="s">
        <v>221</v>
      </c>
      <c r="C64" s="26" t="s">
        <v>29</v>
      </c>
      <c r="D64" s="26">
        <f t="shared" si="30"/>
        <v>0</v>
      </c>
      <c r="E64" s="26" t="str">
        <f t="shared" si="31"/>
        <v>.</v>
      </c>
      <c r="F64" s="27"/>
      <c r="G64" s="28" t="s">
        <v>49</v>
      </c>
      <c r="H64" s="39">
        <v>2</v>
      </c>
      <c r="I64" s="20"/>
      <c r="K64" s="31" t="str">
        <f t="shared" si="26"/>
        <v/>
      </c>
      <c r="L64" s="31" t="str">
        <f t="shared" si="27"/>
        <v/>
      </c>
      <c r="M64" s="21" t="str">
        <f t="shared" si="28"/>
        <v/>
      </c>
      <c r="N64" s="32" t="str">
        <f t="shared" si="29"/>
        <v/>
      </c>
      <c r="R64" s="32">
        <v>55</v>
      </c>
      <c r="S64" s="35" t="s">
        <v>257</v>
      </c>
      <c r="T64" s="32" t="s">
        <v>4</v>
      </c>
    </row>
    <row r="65" spans="1:20" ht="14.25" customHeight="1" x14ac:dyDescent="0.3">
      <c r="A65" s="33"/>
      <c r="B65" s="24" t="s">
        <v>221</v>
      </c>
      <c r="C65" s="26" t="s">
        <v>29</v>
      </c>
      <c r="D65" s="26">
        <f t="shared" si="30"/>
        <v>0</v>
      </c>
      <c r="E65" s="26" t="str">
        <f t="shared" si="31"/>
        <v>.</v>
      </c>
      <c r="F65" s="27"/>
      <c r="G65" s="28" t="s">
        <v>51</v>
      </c>
      <c r="H65" s="29">
        <v>1</v>
      </c>
      <c r="I65" s="20"/>
      <c r="K65" s="31" t="str">
        <f t="shared" si="26"/>
        <v/>
      </c>
      <c r="L65" s="31" t="str">
        <f t="shared" si="27"/>
        <v/>
      </c>
      <c r="M65" s="21" t="str">
        <f t="shared" si="28"/>
        <v/>
      </c>
      <c r="N65" s="32" t="str">
        <f t="shared" si="29"/>
        <v/>
      </c>
      <c r="R65" s="32">
        <v>56</v>
      </c>
      <c r="S65" s="47"/>
      <c r="T65" s="32" t="s">
        <v>4</v>
      </c>
    </row>
    <row r="66" spans="1:20" ht="14.25" customHeight="1" x14ac:dyDescent="0.3">
      <c r="A66" s="33"/>
      <c r="B66" s="24" t="s">
        <v>221</v>
      </c>
      <c r="C66" s="26" t="s">
        <v>29</v>
      </c>
      <c r="D66" s="26">
        <f t="shared" si="30"/>
        <v>0</v>
      </c>
      <c r="E66" s="26" t="str">
        <f t="shared" si="31"/>
        <v>.</v>
      </c>
      <c r="F66" s="27"/>
      <c r="G66" s="28"/>
      <c r="H66" s="29"/>
      <c r="I66" s="20"/>
      <c r="K66" s="31"/>
      <c r="L66" s="31"/>
      <c r="M66" s="21"/>
      <c r="R66" s="32" t="s">
        <v>55</v>
      </c>
      <c r="S66" s="32" t="s">
        <v>29</v>
      </c>
      <c r="T66" s="32" t="s">
        <v>4</v>
      </c>
    </row>
    <row r="67" spans="1:20" ht="14.25" customHeight="1" x14ac:dyDescent="0.3">
      <c r="A67" s="33"/>
      <c r="B67" s="24" t="s">
        <v>221</v>
      </c>
      <c r="C67" s="26" t="s">
        <v>29</v>
      </c>
      <c r="D67" s="26">
        <f t="shared" si="30"/>
        <v>0</v>
      </c>
      <c r="E67" s="26" t="str">
        <f t="shared" si="31"/>
        <v>.</v>
      </c>
      <c r="F67" s="27"/>
      <c r="G67" s="28"/>
      <c r="H67" s="29"/>
      <c r="I67" s="20"/>
      <c r="K67" s="31"/>
      <c r="L67" s="31"/>
      <c r="M67" s="21"/>
      <c r="R67" s="32">
        <v>75</v>
      </c>
      <c r="S67" s="37" t="s">
        <v>258</v>
      </c>
      <c r="T67" s="32" t="s">
        <v>5</v>
      </c>
    </row>
    <row r="68" spans="1:20" ht="14.25" customHeight="1" x14ac:dyDescent="0.3">
      <c r="A68" s="33"/>
      <c r="B68" s="24" t="s">
        <v>221</v>
      </c>
      <c r="C68" s="26" t="s">
        <v>29</v>
      </c>
      <c r="D68" s="26">
        <f t="shared" si="30"/>
        <v>0</v>
      </c>
      <c r="E68" s="26" t="str">
        <f t="shared" si="31"/>
        <v>.</v>
      </c>
      <c r="F68" s="27"/>
      <c r="G68" s="28"/>
      <c r="H68" s="29"/>
      <c r="I68" s="20"/>
      <c r="K68" s="31"/>
      <c r="L68" s="31"/>
      <c r="M68" s="21"/>
      <c r="R68" s="32">
        <v>76</v>
      </c>
      <c r="S68" s="37" t="s">
        <v>259</v>
      </c>
      <c r="T68" s="32" t="s">
        <v>5</v>
      </c>
    </row>
    <row r="69" spans="1:20" ht="14.25" customHeight="1" x14ac:dyDescent="0.3">
      <c r="A69" s="33"/>
      <c r="B69" s="24" t="s">
        <v>221</v>
      </c>
      <c r="C69" s="26" t="s">
        <v>29</v>
      </c>
      <c r="D69" s="26">
        <f t="shared" si="30"/>
        <v>0</v>
      </c>
      <c r="E69" s="26" t="str">
        <f t="shared" si="31"/>
        <v>.</v>
      </c>
      <c r="F69" s="27"/>
      <c r="G69" s="28"/>
      <c r="H69" s="29"/>
      <c r="I69" s="20"/>
      <c r="K69" s="31"/>
      <c r="L69" s="31"/>
      <c r="M69" s="21"/>
      <c r="R69" s="32" t="s">
        <v>58</v>
      </c>
      <c r="S69" s="32" t="s">
        <v>29</v>
      </c>
      <c r="T69" s="32" t="s">
        <v>5</v>
      </c>
    </row>
    <row r="70" spans="1:20" ht="14.25" customHeight="1" x14ac:dyDescent="0.3">
      <c r="A70" s="33"/>
      <c r="B70" s="24"/>
      <c r="C70" s="26"/>
      <c r="D70" s="26"/>
      <c r="E70" s="26"/>
      <c r="F70" s="27"/>
      <c r="G70" s="28"/>
      <c r="H70" s="29"/>
      <c r="I70" s="20"/>
      <c r="K70" s="31"/>
      <c r="L70" s="31"/>
      <c r="M70" s="21"/>
      <c r="R70" s="32" t="s">
        <v>29</v>
      </c>
      <c r="T70" s="32" t="s">
        <v>29</v>
      </c>
    </row>
    <row r="71" spans="1:20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K71" s="31"/>
      <c r="L71" s="31"/>
      <c r="M71" s="21"/>
    </row>
    <row r="72" spans="1:20" ht="14.25" customHeight="1" x14ac:dyDescent="0.3">
      <c r="A72" s="33" t="s">
        <v>260</v>
      </c>
      <c r="B72" s="24" t="s">
        <v>221</v>
      </c>
      <c r="C72" s="26">
        <v>75</v>
      </c>
      <c r="D72" s="26" t="str">
        <f t="shared" ref="D72:D83" si="32">VLOOKUP(C72,$R$72:$T$84,2,FALSE)</f>
        <v>Alice Keen</v>
      </c>
      <c r="E72" s="26" t="str">
        <f t="shared" ref="E72:E83" si="33">VLOOKUP(C72,$R$72:$T$84,3,FALSE)</f>
        <v>Suffolk</v>
      </c>
      <c r="F72" s="27" t="s">
        <v>685</v>
      </c>
      <c r="G72" s="28" t="s">
        <v>30</v>
      </c>
      <c r="H72" s="29">
        <v>8</v>
      </c>
      <c r="I72" s="20"/>
      <c r="K72" s="31" t="str">
        <f t="shared" ref="K72:K79" si="34">IF($E72="","",IF(LEFT($E72,1)=$K$1,$H72,""))</f>
        <v/>
      </c>
      <c r="L72" s="31" t="str">
        <f t="shared" ref="L72:L79" si="35">IF($E72="","",IF(LEFT($E72,1)=$L$1,$H72,""))</f>
        <v/>
      </c>
      <c r="M72" s="21" t="str">
        <f t="shared" ref="M72:M79" si="36">IF($E72="","",IF(LEFT($E72,1)=$M$1,$H72,""))</f>
        <v/>
      </c>
      <c r="N72" s="32">
        <f t="shared" ref="N72:N79" si="37">IF($E72="","",IF(LEFT($E72,1)=$N$1,$H72,""))</f>
        <v>8</v>
      </c>
      <c r="R72" s="32">
        <v>9</v>
      </c>
      <c r="S72" s="32" t="s">
        <v>29</v>
      </c>
      <c r="T72" s="32" t="s">
        <v>2</v>
      </c>
    </row>
    <row r="73" spans="1:20" ht="14.25" customHeight="1" x14ac:dyDescent="0.3">
      <c r="A73" s="33"/>
      <c r="B73" s="24" t="s">
        <v>221</v>
      </c>
      <c r="C73" s="26">
        <v>47</v>
      </c>
      <c r="D73" s="26" t="str">
        <f t="shared" si="32"/>
        <v>M Matthews</v>
      </c>
      <c r="E73" s="26" t="str">
        <f t="shared" si="33"/>
        <v>Lincolnshire</v>
      </c>
      <c r="F73" s="27" t="s">
        <v>686</v>
      </c>
      <c r="G73" s="28" t="s">
        <v>34</v>
      </c>
      <c r="H73" s="29">
        <v>7</v>
      </c>
      <c r="I73" s="20"/>
      <c r="K73" s="31" t="str">
        <f t="shared" si="34"/>
        <v/>
      </c>
      <c r="L73" s="31">
        <f t="shared" si="35"/>
        <v>7</v>
      </c>
      <c r="M73" s="21" t="str">
        <f t="shared" si="36"/>
        <v/>
      </c>
      <c r="N73" s="32" t="str">
        <f t="shared" si="37"/>
        <v/>
      </c>
      <c r="R73" s="32">
        <v>10</v>
      </c>
      <c r="S73" s="32" t="s">
        <v>29</v>
      </c>
      <c r="T73" s="32" t="s">
        <v>2</v>
      </c>
    </row>
    <row r="74" spans="1:20" ht="14.25" customHeight="1" x14ac:dyDescent="0.3">
      <c r="A74" s="33"/>
      <c r="B74" s="24" t="s">
        <v>221</v>
      </c>
      <c r="C74" s="26" t="s">
        <v>29</v>
      </c>
      <c r="D74" s="26">
        <f t="shared" si="32"/>
        <v>0</v>
      </c>
      <c r="E74" s="26" t="str">
        <f t="shared" si="33"/>
        <v>.</v>
      </c>
      <c r="F74" s="27"/>
      <c r="G74" s="28" t="s">
        <v>36</v>
      </c>
      <c r="H74" s="29">
        <v>6</v>
      </c>
      <c r="I74" s="20"/>
      <c r="K74" s="31" t="str">
        <f t="shared" si="34"/>
        <v/>
      </c>
      <c r="L74" s="31" t="str">
        <f t="shared" si="35"/>
        <v/>
      </c>
      <c r="M74" s="21" t="str">
        <f t="shared" si="36"/>
        <v/>
      </c>
      <c r="N74" s="32" t="str">
        <f t="shared" si="37"/>
        <v/>
      </c>
      <c r="R74" s="32" t="s">
        <v>38</v>
      </c>
      <c r="S74" s="32" t="s">
        <v>29</v>
      </c>
      <c r="T74" s="32" t="s">
        <v>2</v>
      </c>
    </row>
    <row r="75" spans="1:20" ht="14.25" customHeight="1" x14ac:dyDescent="0.3">
      <c r="A75" s="33"/>
      <c r="B75" s="24" t="s">
        <v>221</v>
      </c>
      <c r="C75" s="26" t="s">
        <v>29</v>
      </c>
      <c r="D75" s="26">
        <f t="shared" si="32"/>
        <v>0</v>
      </c>
      <c r="E75" s="26" t="str">
        <f t="shared" si="33"/>
        <v>.</v>
      </c>
      <c r="F75" s="27"/>
      <c r="G75" s="28" t="s">
        <v>40</v>
      </c>
      <c r="H75" s="29">
        <v>5</v>
      </c>
      <c r="I75" s="20"/>
      <c r="K75" s="31" t="str">
        <f t="shared" si="34"/>
        <v/>
      </c>
      <c r="L75" s="31" t="str">
        <f t="shared" si="35"/>
        <v/>
      </c>
      <c r="M75" s="21" t="str">
        <f t="shared" si="36"/>
        <v/>
      </c>
      <c r="N75" s="32" t="str">
        <f t="shared" si="37"/>
        <v/>
      </c>
      <c r="R75" s="32">
        <v>47</v>
      </c>
      <c r="S75" s="32" t="s">
        <v>261</v>
      </c>
      <c r="T75" s="32" t="s">
        <v>3</v>
      </c>
    </row>
    <row r="76" spans="1:20" ht="14.25" customHeight="1" x14ac:dyDescent="0.3">
      <c r="A76" s="33"/>
      <c r="B76" s="24" t="s">
        <v>221</v>
      </c>
      <c r="C76" s="26" t="s">
        <v>29</v>
      </c>
      <c r="D76" s="26">
        <f t="shared" si="32"/>
        <v>0</v>
      </c>
      <c r="E76" s="26" t="str">
        <f t="shared" si="33"/>
        <v>.</v>
      </c>
      <c r="F76" s="27"/>
      <c r="G76" s="28" t="s">
        <v>43</v>
      </c>
      <c r="H76" s="29">
        <v>4</v>
      </c>
      <c r="I76" s="20"/>
      <c r="K76" s="31" t="str">
        <f t="shared" si="34"/>
        <v/>
      </c>
      <c r="L76" s="31" t="str">
        <f t="shared" si="35"/>
        <v/>
      </c>
      <c r="M76" s="21" t="str">
        <f t="shared" si="36"/>
        <v/>
      </c>
      <c r="N76" s="32" t="str">
        <f t="shared" si="37"/>
        <v/>
      </c>
      <c r="R76" s="32">
        <v>48</v>
      </c>
      <c r="S76" s="32" t="s">
        <v>29</v>
      </c>
      <c r="T76" s="32" t="s">
        <v>3</v>
      </c>
    </row>
    <row r="77" spans="1:20" ht="14.25" customHeight="1" x14ac:dyDescent="0.3">
      <c r="A77" s="33"/>
      <c r="B77" s="24" t="s">
        <v>221</v>
      </c>
      <c r="C77" s="26" t="s">
        <v>29</v>
      </c>
      <c r="D77" s="26">
        <f t="shared" si="32"/>
        <v>0</v>
      </c>
      <c r="E77" s="26" t="str">
        <f t="shared" si="33"/>
        <v>.</v>
      </c>
      <c r="F77" s="27"/>
      <c r="G77" s="28" t="s">
        <v>46</v>
      </c>
      <c r="H77" s="29">
        <v>3</v>
      </c>
      <c r="I77" s="20"/>
      <c r="K77" s="31" t="str">
        <f t="shared" si="34"/>
        <v/>
      </c>
      <c r="L77" s="31" t="str">
        <f t="shared" si="35"/>
        <v/>
      </c>
      <c r="M77" s="21" t="str">
        <f t="shared" si="36"/>
        <v/>
      </c>
      <c r="N77" s="32" t="str">
        <f t="shared" si="37"/>
        <v/>
      </c>
      <c r="R77" s="32" t="s">
        <v>48</v>
      </c>
      <c r="S77" s="32" t="s">
        <v>29</v>
      </c>
      <c r="T77" s="32" t="s">
        <v>3</v>
      </c>
    </row>
    <row r="78" spans="1:20" ht="14.25" customHeight="1" x14ac:dyDescent="0.3">
      <c r="A78" s="33"/>
      <c r="B78" s="24" t="s">
        <v>221</v>
      </c>
      <c r="C78" s="26" t="s">
        <v>29</v>
      </c>
      <c r="D78" s="26">
        <f t="shared" si="32"/>
        <v>0</v>
      </c>
      <c r="E78" s="26" t="str">
        <f t="shared" si="33"/>
        <v>.</v>
      </c>
      <c r="F78" s="27"/>
      <c r="G78" s="28" t="s">
        <v>49</v>
      </c>
      <c r="H78" s="39">
        <v>2</v>
      </c>
      <c r="I78" s="20"/>
      <c r="K78" s="31" t="str">
        <f t="shared" si="34"/>
        <v/>
      </c>
      <c r="L78" s="31" t="str">
        <f t="shared" si="35"/>
        <v/>
      </c>
      <c r="M78" s="21" t="str">
        <f t="shared" si="36"/>
        <v/>
      </c>
      <c r="N78" s="32" t="str">
        <f t="shared" si="37"/>
        <v/>
      </c>
      <c r="R78" s="32">
        <v>55</v>
      </c>
      <c r="S78" s="32" t="s">
        <v>29</v>
      </c>
      <c r="T78" s="32" t="s">
        <v>4</v>
      </c>
    </row>
    <row r="79" spans="1:20" ht="14.25" customHeight="1" x14ac:dyDescent="0.3">
      <c r="A79" s="33"/>
      <c r="B79" s="24" t="s">
        <v>221</v>
      </c>
      <c r="C79" s="26" t="s">
        <v>29</v>
      </c>
      <c r="D79" s="26">
        <f t="shared" si="32"/>
        <v>0</v>
      </c>
      <c r="E79" s="26" t="str">
        <f t="shared" si="33"/>
        <v>.</v>
      </c>
      <c r="F79" s="27"/>
      <c r="G79" s="28" t="s">
        <v>51</v>
      </c>
      <c r="H79" s="29">
        <v>1</v>
      </c>
      <c r="I79" s="20"/>
      <c r="K79" s="31" t="str">
        <f t="shared" si="34"/>
        <v/>
      </c>
      <c r="L79" s="31" t="str">
        <f t="shared" si="35"/>
        <v/>
      </c>
      <c r="M79" s="21" t="str">
        <f t="shared" si="36"/>
        <v/>
      </c>
      <c r="N79" s="32" t="str">
        <f t="shared" si="37"/>
        <v/>
      </c>
      <c r="R79" s="32">
        <v>56</v>
      </c>
      <c r="S79" s="32" t="s">
        <v>29</v>
      </c>
      <c r="T79" s="32" t="s">
        <v>4</v>
      </c>
    </row>
    <row r="80" spans="1:20" ht="14.25" customHeight="1" x14ac:dyDescent="0.3">
      <c r="A80" s="33"/>
      <c r="B80" s="24" t="s">
        <v>221</v>
      </c>
      <c r="C80" s="26" t="s">
        <v>29</v>
      </c>
      <c r="D80" s="26">
        <f t="shared" si="32"/>
        <v>0</v>
      </c>
      <c r="E80" s="26" t="str">
        <f t="shared" si="33"/>
        <v>.</v>
      </c>
      <c r="F80" s="27"/>
      <c r="G80" s="28"/>
      <c r="H80" s="29"/>
      <c r="I80" s="20"/>
      <c r="K80" s="31"/>
      <c r="L80" s="31"/>
      <c r="M80" s="21"/>
      <c r="R80" s="32" t="s">
        <v>55</v>
      </c>
      <c r="S80" s="32" t="s">
        <v>29</v>
      </c>
      <c r="T80" s="32" t="s">
        <v>4</v>
      </c>
    </row>
    <row r="81" spans="1:20" ht="14.25" customHeight="1" x14ac:dyDescent="0.3">
      <c r="A81" s="33"/>
      <c r="B81" s="24" t="s">
        <v>221</v>
      </c>
      <c r="C81" s="26" t="s">
        <v>29</v>
      </c>
      <c r="D81" s="26">
        <f t="shared" si="32"/>
        <v>0</v>
      </c>
      <c r="E81" s="26" t="str">
        <f t="shared" si="33"/>
        <v>.</v>
      </c>
      <c r="F81" s="27"/>
      <c r="G81" s="28"/>
      <c r="H81" s="29"/>
      <c r="I81" s="20"/>
      <c r="K81" s="31"/>
      <c r="L81" s="31"/>
      <c r="M81" s="21"/>
      <c r="R81" s="32">
        <v>75</v>
      </c>
      <c r="S81" s="32" t="s">
        <v>262</v>
      </c>
      <c r="T81" s="32" t="s">
        <v>5</v>
      </c>
    </row>
    <row r="82" spans="1:20" ht="14.25" customHeight="1" x14ac:dyDescent="0.3">
      <c r="A82" s="33"/>
      <c r="B82" s="24" t="s">
        <v>221</v>
      </c>
      <c r="C82" s="26" t="s">
        <v>29</v>
      </c>
      <c r="D82" s="26">
        <f t="shared" si="32"/>
        <v>0</v>
      </c>
      <c r="E82" s="26" t="str">
        <f t="shared" si="33"/>
        <v>.</v>
      </c>
      <c r="F82" s="27"/>
      <c r="G82" s="28"/>
      <c r="H82" s="29"/>
      <c r="I82" s="20"/>
      <c r="K82" s="31"/>
      <c r="L82" s="31"/>
      <c r="M82" s="21"/>
      <c r="R82" s="32">
        <v>76</v>
      </c>
      <c r="S82" s="32" t="s">
        <v>29</v>
      </c>
      <c r="T82" s="32" t="s">
        <v>5</v>
      </c>
    </row>
    <row r="83" spans="1:20" ht="14.25" customHeight="1" x14ac:dyDescent="0.3">
      <c r="A83" s="33"/>
      <c r="B83" s="24" t="s">
        <v>221</v>
      </c>
      <c r="C83" s="26" t="s">
        <v>29</v>
      </c>
      <c r="D83" s="26">
        <f t="shared" si="32"/>
        <v>0</v>
      </c>
      <c r="E83" s="26" t="str">
        <f t="shared" si="33"/>
        <v>.</v>
      </c>
      <c r="F83" s="27"/>
      <c r="G83" s="28"/>
      <c r="H83" s="29"/>
      <c r="I83" s="20"/>
      <c r="K83" s="31"/>
      <c r="L83" s="31"/>
      <c r="M83" s="21"/>
      <c r="R83" s="32" t="s">
        <v>58</v>
      </c>
      <c r="S83" s="32" t="s">
        <v>29</v>
      </c>
      <c r="T83" s="32" t="s">
        <v>5</v>
      </c>
    </row>
    <row r="84" spans="1:20" ht="14.25" customHeight="1" x14ac:dyDescent="0.3">
      <c r="A84" s="33"/>
      <c r="B84" s="24"/>
      <c r="C84" s="26"/>
      <c r="D84" s="26"/>
      <c r="E84" s="26"/>
      <c r="F84" s="27"/>
      <c r="G84" s="28"/>
      <c r="H84" s="29"/>
      <c r="I84" s="20"/>
      <c r="K84" s="31"/>
      <c r="L84" s="31"/>
      <c r="M84" s="21"/>
      <c r="R84" s="32" t="s">
        <v>29</v>
      </c>
      <c r="T84" s="32" t="s">
        <v>29</v>
      </c>
    </row>
    <row r="85" spans="1:20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K85" s="31"/>
      <c r="L85" s="31"/>
      <c r="M85" s="21"/>
    </row>
    <row r="86" spans="1:20" ht="14.25" customHeight="1" x14ac:dyDescent="0.3">
      <c r="A86" s="23" t="s">
        <v>263</v>
      </c>
      <c r="B86" s="24" t="s">
        <v>221</v>
      </c>
      <c r="C86" s="26" t="s">
        <v>29</v>
      </c>
      <c r="D86" s="26">
        <f t="shared" ref="D86:D97" si="38">VLOOKUP(C86,$R$86:$T$98,2,FALSE)</f>
        <v>0</v>
      </c>
      <c r="E86" s="26" t="str">
        <f t="shared" ref="E86:E97" si="39">VLOOKUP(C86,$R$86:$T$98,3,FALSE)</f>
        <v>.</v>
      </c>
      <c r="F86" s="27"/>
      <c r="G86" s="28" t="s">
        <v>30</v>
      </c>
      <c r="H86" s="29">
        <v>8</v>
      </c>
      <c r="I86" s="20"/>
      <c r="K86" s="31" t="str">
        <f t="shared" ref="K86:K93" si="40">IF($E86="","",IF(LEFT($E86,1)=$K$1,$H86,""))</f>
        <v/>
      </c>
      <c r="L86" s="31" t="str">
        <f t="shared" ref="L86:L93" si="41">IF($E86="","",IF(LEFT($E86,1)=$L$1,$H86,""))</f>
        <v/>
      </c>
      <c r="M86" s="21" t="str">
        <f t="shared" ref="M86:M93" si="42">IF($E86="","",IF(LEFT($E86,1)=$M$1,$H86,""))</f>
        <v/>
      </c>
      <c r="N86" s="32" t="str">
        <f t="shared" ref="N86:N93" si="43">IF($E86="","",IF(LEFT($E86,1)=$N$1,$H86,""))</f>
        <v/>
      </c>
      <c r="R86" s="32">
        <v>9</v>
      </c>
      <c r="S86" s="32" t="s">
        <v>29</v>
      </c>
      <c r="T86" s="32" t="s">
        <v>2</v>
      </c>
    </row>
    <row r="87" spans="1:20" ht="14.25" customHeight="1" x14ac:dyDescent="0.3">
      <c r="A87" s="38" t="s">
        <v>33</v>
      </c>
      <c r="B87" s="24" t="s">
        <v>221</v>
      </c>
      <c r="C87" s="26" t="s">
        <v>29</v>
      </c>
      <c r="D87" s="26">
        <f t="shared" si="38"/>
        <v>0</v>
      </c>
      <c r="E87" s="26" t="str">
        <f t="shared" si="39"/>
        <v>.</v>
      </c>
      <c r="F87" s="27"/>
      <c r="G87" s="28" t="s">
        <v>34</v>
      </c>
      <c r="H87" s="29">
        <v>7</v>
      </c>
      <c r="I87" s="20"/>
      <c r="K87" s="31" t="str">
        <f t="shared" si="40"/>
        <v/>
      </c>
      <c r="L87" s="31" t="str">
        <f t="shared" si="41"/>
        <v/>
      </c>
      <c r="M87" s="21" t="str">
        <f t="shared" si="42"/>
        <v/>
      </c>
      <c r="N87" s="32" t="str">
        <f t="shared" si="43"/>
        <v/>
      </c>
      <c r="R87" s="32">
        <v>10</v>
      </c>
      <c r="S87" s="32" t="s">
        <v>29</v>
      </c>
      <c r="T87" s="32" t="s">
        <v>2</v>
      </c>
    </row>
    <row r="88" spans="1:20" ht="14.25" customHeight="1" x14ac:dyDescent="0.3">
      <c r="A88" s="33"/>
      <c r="B88" s="24" t="s">
        <v>221</v>
      </c>
      <c r="C88" s="26" t="s">
        <v>29</v>
      </c>
      <c r="D88" s="26">
        <f t="shared" si="38"/>
        <v>0</v>
      </c>
      <c r="E88" s="26" t="str">
        <f t="shared" si="39"/>
        <v>.</v>
      </c>
      <c r="F88" s="27"/>
      <c r="G88" s="28" t="s">
        <v>36</v>
      </c>
      <c r="H88" s="29">
        <v>6</v>
      </c>
      <c r="I88" s="20"/>
      <c r="K88" s="31" t="str">
        <f t="shared" si="40"/>
        <v/>
      </c>
      <c r="L88" s="31" t="str">
        <f t="shared" si="41"/>
        <v/>
      </c>
      <c r="M88" s="21" t="str">
        <f t="shared" si="42"/>
        <v/>
      </c>
      <c r="N88" s="32" t="str">
        <f t="shared" si="43"/>
        <v/>
      </c>
      <c r="R88" s="32" t="s">
        <v>38</v>
      </c>
      <c r="S88" s="32" t="s">
        <v>29</v>
      </c>
      <c r="T88" s="32" t="s">
        <v>2</v>
      </c>
    </row>
    <row r="89" spans="1:20" ht="14.25" customHeight="1" x14ac:dyDescent="0.3">
      <c r="A89" s="33"/>
      <c r="B89" s="24" t="s">
        <v>221</v>
      </c>
      <c r="C89" s="26" t="s">
        <v>29</v>
      </c>
      <c r="D89" s="26">
        <f t="shared" si="38"/>
        <v>0</v>
      </c>
      <c r="E89" s="26" t="str">
        <f t="shared" si="39"/>
        <v>.</v>
      </c>
      <c r="F89" s="27"/>
      <c r="G89" s="28" t="s">
        <v>40</v>
      </c>
      <c r="H89" s="29">
        <v>5</v>
      </c>
      <c r="I89" s="20"/>
      <c r="K89" s="31" t="str">
        <f t="shared" si="40"/>
        <v/>
      </c>
      <c r="L89" s="31" t="str">
        <f t="shared" si="41"/>
        <v/>
      </c>
      <c r="M89" s="21" t="str">
        <f t="shared" si="42"/>
        <v/>
      </c>
      <c r="N89" s="32" t="str">
        <f t="shared" si="43"/>
        <v/>
      </c>
      <c r="R89" s="32">
        <v>47</v>
      </c>
      <c r="S89" s="32" t="s">
        <v>29</v>
      </c>
      <c r="T89" s="32" t="s">
        <v>3</v>
      </c>
    </row>
    <row r="90" spans="1:20" ht="14.25" customHeight="1" x14ac:dyDescent="0.3">
      <c r="A90" s="33"/>
      <c r="B90" s="24" t="s">
        <v>221</v>
      </c>
      <c r="C90" s="26" t="s">
        <v>29</v>
      </c>
      <c r="D90" s="26">
        <f t="shared" si="38"/>
        <v>0</v>
      </c>
      <c r="E90" s="26" t="str">
        <f t="shared" si="39"/>
        <v>.</v>
      </c>
      <c r="F90" s="27"/>
      <c r="G90" s="28" t="s">
        <v>43</v>
      </c>
      <c r="H90" s="29">
        <v>4</v>
      </c>
      <c r="I90" s="20"/>
      <c r="K90" s="31" t="str">
        <f t="shared" si="40"/>
        <v/>
      </c>
      <c r="L90" s="31" t="str">
        <f t="shared" si="41"/>
        <v/>
      </c>
      <c r="M90" s="21" t="str">
        <f t="shared" si="42"/>
        <v/>
      </c>
      <c r="N90" s="32" t="str">
        <f t="shared" si="43"/>
        <v/>
      </c>
      <c r="R90" s="32">
        <v>48</v>
      </c>
      <c r="S90" s="32" t="s">
        <v>29</v>
      </c>
      <c r="T90" s="32" t="s">
        <v>3</v>
      </c>
    </row>
    <row r="91" spans="1:20" ht="14.25" customHeight="1" x14ac:dyDescent="0.3">
      <c r="A91" s="33"/>
      <c r="B91" s="24" t="s">
        <v>221</v>
      </c>
      <c r="C91" s="26" t="s">
        <v>29</v>
      </c>
      <c r="D91" s="26">
        <f t="shared" si="38"/>
        <v>0</v>
      </c>
      <c r="E91" s="26" t="str">
        <f t="shared" si="39"/>
        <v>.</v>
      </c>
      <c r="F91" s="27"/>
      <c r="G91" s="28" t="s">
        <v>46</v>
      </c>
      <c r="H91" s="29">
        <v>3</v>
      </c>
      <c r="I91" s="20"/>
      <c r="K91" s="31" t="str">
        <f t="shared" si="40"/>
        <v/>
      </c>
      <c r="L91" s="31" t="str">
        <f t="shared" si="41"/>
        <v/>
      </c>
      <c r="M91" s="21" t="str">
        <f t="shared" si="42"/>
        <v/>
      </c>
      <c r="N91" s="32" t="str">
        <f t="shared" si="43"/>
        <v/>
      </c>
      <c r="R91" s="32" t="s">
        <v>48</v>
      </c>
      <c r="S91" s="32" t="s">
        <v>29</v>
      </c>
      <c r="T91" s="32" t="s">
        <v>3</v>
      </c>
    </row>
    <row r="92" spans="1:20" ht="14.25" customHeight="1" x14ac:dyDescent="0.3">
      <c r="A92" s="33"/>
      <c r="B92" s="24" t="s">
        <v>221</v>
      </c>
      <c r="C92" s="26" t="s">
        <v>29</v>
      </c>
      <c r="D92" s="26">
        <f t="shared" si="38"/>
        <v>0</v>
      </c>
      <c r="E92" s="26" t="str">
        <f t="shared" si="39"/>
        <v>.</v>
      </c>
      <c r="F92" s="27"/>
      <c r="G92" s="28" t="s">
        <v>49</v>
      </c>
      <c r="H92" s="29">
        <v>2</v>
      </c>
      <c r="I92" s="20"/>
      <c r="K92" s="31" t="str">
        <f t="shared" si="40"/>
        <v/>
      </c>
      <c r="L92" s="31" t="str">
        <f t="shared" si="41"/>
        <v/>
      </c>
      <c r="M92" s="21" t="str">
        <f t="shared" si="42"/>
        <v/>
      </c>
      <c r="N92" s="32" t="str">
        <f t="shared" si="43"/>
        <v/>
      </c>
      <c r="R92" s="32">
        <v>55</v>
      </c>
      <c r="S92" s="32" t="s">
        <v>29</v>
      </c>
      <c r="T92" s="32" t="s">
        <v>4</v>
      </c>
    </row>
    <row r="93" spans="1:20" ht="14.25" customHeight="1" x14ac:dyDescent="0.3">
      <c r="A93" s="33"/>
      <c r="B93" s="24" t="s">
        <v>221</v>
      </c>
      <c r="C93" s="26" t="s">
        <v>29</v>
      </c>
      <c r="D93" s="26">
        <f t="shared" si="38"/>
        <v>0</v>
      </c>
      <c r="E93" s="26" t="str">
        <f t="shared" si="39"/>
        <v>.</v>
      </c>
      <c r="F93" s="27"/>
      <c r="G93" s="28" t="s">
        <v>51</v>
      </c>
      <c r="H93" s="29">
        <v>1</v>
      </c>
      <c r="I93" s="20"/>
      <c r="K93" s="31" t="str">
        <f t="shared" si="40"/>
        <v/>
      </c>
      <c r="L93" s="31" t="str">
        <f t="shared" si="41"/>
        <v/>
      </c>
      <c r="M93" s="21" t="str">
        <f t="shared" si="42"/>
        <v/>
      </c>
      <c r="N93" s="32" t="str">
        <f t="shared" si="43"/>
        <v/>
      </c>
      <c r="R93" s="32">
        <v>56</v>
      </c>
      <c r="S93" s="32" t="s">
        <v>29</v>
      </c>
      <c r="T93" s="32" t="s">
        <v>4</v>
      </c>
    </row>
    <row r="94" spans="1:20" ht="14.25" customHeight="1" x14ac:dyDescent="0.3">
      <c r="A94" s="33"/>
      <c r="B94" s="24" t="s">
        <v>221</v>
      </c>
      <c r="C94" s="26" t="s">
        <v>29</v>
      </c>
      <c r="D94" s="26">
        <f t="shared" si="38"/>
        <v>0</v>
      </c>
      <c r="E94" s="26" t="str">
        <f t="shared" si="39"/>
        <v>.</v>
      </c>
      <c r="F94" s="27"/>
      <c r="G94" s="28"/>
      <c r="H94" s="29"/>
      <c r="I94" s="20"/>
      <c r="K94" s="31"/>
      <c r="L94" s="31"/>
      <c r="M94" s="21"/>
      <c r="R94" s="32" t="s">
        <v>55</v>
      </c>
      <c r="S94" s="32" t="s">
        <v>29</v>
      </c>
      <c r="T94" s="32" t="s">
        <v>4</v>
      </c>
    </row>
    <row r="95" spans="1:20" ht="14.25" customHeight="1" x14ac:dyDescent="0.3">
      <c r="A95" s="33"/>
      <c r="B95" s="24" t="s">
        <v>221</v>
      </c>
      <c r="C95" s="26" t="s">
        <v>29</v>
      </c>
      <c r="D95" s="26">
        <f t="shared" si="38"/>
        <v>0</v>
      </c>
      <c r="E95" s="26" t="str">
        <f t="shared" si="39"/>
        <v>.</v>
      </c>
      <c r="F95" s="27"/>
      <c r="G95" s="28"/>
      <c r="H95" s="29"/>
      <c r="I95" s="20"/>
      <c r="K95" s="31"/>
      <c r="L95" s="31"/>
      <c r="M95" s="21"/>
      <c r="R95" s="32">
        <v>75</v>
      </c>
      <c r="S95" s="32" t="s">
        <v>29</v>
      </c>
      <c r="T95" s="32" t="s">
        <v>5</v>
      </c>
    </row>
    <row r="96" spans="1:20" ht="14.25" customHeight="1" x14ac:dyDescent="0.3">
      <c r="A96" s="33"/>
      <c r="B96" s="24" t="s">
        <v>221</v>
      </c>
      <c r="C96" s="26" t="s">
        <v>29</v>
      </c>
      <c r="D96" s="26">
        <f t="shared" si="38"/>
        <v>0</v>
      </c>
      <c r="E96" s="26" t="str">
        <f t="shared" si="39"/>
        <v>.</v>
      </c>
      <c r="F96" s="27"/>
      <c r="G96" s="28"/>
      <c r="H96" s="29"/>
      <c r="I96" s="20"/>
      <c r="K96" s="31"/>
      <c r="L96" s="31"/>
      <c r="M96" s="21"/>
      <c r="R96" s="32">
        <v>76</v>
      </c>
      <c r="S96" s="32" t="s">
        <v>29</v>
      </c>
      <c r="T96" s="32" t="s">
        <v>5</v>
      </c>
    </row>
    <row r="97" spans="1:20" ht="14.25" customHeight="1" x14ac:dyDescent="0.3">
      <c r="A97" s="33"/>
      <c r="B97" s="24" t="s">
        <v>221</v>
      </c>
      <c r="C97" s="26" t="s">
        <v>29</v>
      </c>
      <c r="D97" s="26">
        <f t="shared" si="38"/>
        <v>0</v>
      </c>
      <c r="E97" s="26" t="str">
        <f t="shared" si="39"/>
        <v>.</v>
      </c>
      <c r="F97" s="27"/>
      <c r="G97" s="28"/>
      <c r="H97" s="29"/>
      <c r="I97" s="20"/>
      <c r="K97" s="31"/>
      <c r="L97" s="31"/>
      <c r="M97" s="21"/>
      <c r="R97" s="32" t="s">
        <v>58</v>
      </c>
      <c r="S97" s="32" t="s">
        <v>29</v>
      </c>
      <c r="T97" s="32" t="s">
        <v>5</v>
      </c>
    </row>
    <row r="98" spans="1:20" ht="14.25" customHeight="1" x14ac:dyDescent="0.3">
      <c r="A98" s="33"/>
      <c r="B98" s="24"/>
      <c r="C98" s="26"/>
      <c r="D98" s="26"/>
      <c r="E98" s="26"/>
      <c r="F98" s="27"/>
      <c r="G98" s="28"/>
      <c r="H98" s="29"/>
      <c r="I98" s="20"/>
      <c r="K98" s="31"/>
      <c r="L98" s="31"/>
      <c r="M98" s="21"/>
      <c r="R98" s="32" t="s">
        <v>29</v>
      </c>
      <c r="T98" s="32" t="s">
        <v>29</v>
      </c>
    </row>
    <row r="99" spans="1:20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K99" s="31"/>
      <c r="L99" s="31"/>
      <c r="M99" s="21"/>
    </row>
    <row r="100" spans="1:20" ht="14.25" customHeight="1" x14ac:dyDescent="0.3">
      <c r="A100" s="23" t="s">
        <v>264</v>
      </c>
      <c r="B100" s="24" t="s">
        <v>221</v>
      </c>
      <c r="C100" s="26" t="s">
        <v>29</v>
      </c>
      <c r="D100" s="26" t="str">
        <f t="shared" ref="D100:D111" si="44">VLOOKUP(C100,$R$100:$T$112,2,FALSE)</f>
        <v>.</v>
      </c>
      <c r="E100" s="26" t="str">
        <f t="shared" ref="E100:E111" si="45">VLOOKUP(C100,$R$100:$T$112,3,FALSE)</f>
        <v>.</v>
      </c>
      <c r="F100" s="27"/>
      <c r="G100" s="28" t="s">
        <v>30</v>
      </c>
      <c r="H100" s="29">
        <v>8</v>
      </c>
      <c r="I100" s="20"/>
      <c r="K100" s="31" t="str">
        <f t="shared" ref="K100:K107" si="46">IF($E100="","",IF(LEFT($E100,1)=$K$1,$H100,""))</f>
        <v/>
      </c>
      <c r="L100" s="31" t="str">
        <f t="shared" ref="L100:L107" si="47">IF($E100="","",IF(LEFT($E100,1)=$L$1,$H100,""))</f>
        <v/>
      </c>
      <c r="M100" s="21" t="str">
        <f t="shared" ref="M100:M107" si="48">IF($E100="","",IF(LEFT($E100,1)=$M$1,$H100,""))</f>
        <v/>
      </c>
      <c r="N100" s="32" t="str">
        <f t="shared" ref="N100:N107" si="49">IF($E100="","",IF(LEFT($E100,1)=$N$1,$H100,""))</f>
        <v/>
      </c>
      <c r="R100" s="32">
        <v>9</v>
      </c>
      <c r="S100" s="32" t="s">
        <v>29</v>
      </c>
      <c r="T100" s="32" t="s">
        <v>2</v>
      </c>
    </row>
    <row r="101" spans="1:20" ht="14.25" customHeight="1" x14ac:dyDescent="0.3">
      <c r="A101" s="33"/>
      <c r="B101" s="24" t="s">
        <v>221</v>
      </c>
      <c r="C101" s="26" t="s">
        <v>29</v>
      </c>
      <c r="D101" s="26" t="str">
        <f t="shared" si="44"/>
        <v>.</v>
      </c>
      <c r="E101" s="26" t="str">
        <f t="shared" si="45"/>
        <v>.</v>
      </c>
      <c r="F101" s="27"/>
      <c r="G101" s="28" t="s">
        <v>34</v>
      </c>
      <c r="H101" s="29">
        <v>7</v>
      </c>
      <c r="I101" s="20"/>
      <c r="K101" s="31" t="str">
        <f t="shared" si="46"/>
        <v/>
      </c>
      <c r="L101" s="31" t="str">
        <f t="shared" si="47"/>
        <v/>
      </c>
      <c r="M101" s="21" t="str">
        <f t="shared" si="48"/>
        <v/>
      </c>
      <c r="N101" s="32" t="str">
        <f t="shared" si="49"/>
        <v/>
      </c>
      <c r="R101" s="32">
        <v>10</v>
      </c>
      <c r="S101" s="32" t="s">
        <v>29</v>
      </c>
      <c r="T101" s="32" t="s">
        <v>2</v>
      </c>
    </row>
    <row r="102" spans="1:20" ht="14.25" customHeight="1" x14ac:dyDescent="0.3">
      <c r="A102" s="33"/>
      <c r="B102" s="24" t="s">
        <v>221</v>
      </c>
      <c r="C102" s="26" t="s">
        <v>29</v>
      </c>
      <c r="D102" s="26" t="str">
        <f t="shared" si="44"/>
        <v>.</v>
      </c>
      <c r="E102" s="26" t="str">
        <f t="shared" si="45"/>
        <v>.</v>
      </c>
      <c r="F102" s="27"/>
      <c r="G102" s="28" t="s">
        <v>36</v>
      </c>
      <c r="H102" s="29">
        <v>6</v>
      </c>
      <c r="I102" s="20"/>
      <c r="K102" s="31" t="str">
        <f t="shared" si="46"/>
        <v/>
      </c>
      <c r="L102" s="31" t="str">
        <f t="shared" si="47"/>
        <v/>
      </c>
      <c r="M102" s="21" t="str">
        <f t="shared" si="48"/>
        <v/>
      </c>
      <c r="N102" s="32" t="str">
        <f t="shared" si="49"/>
        <v/>
      </c>
      <c r="R102" s="32" t="s">
        <v>38</v>
      </c>
      <c r="S102" s="32" t="s">
        <v>29</v>
      </c>
      <c r="T102" s="32" t="s">
        <v>2</v>
      </c>
    </row>
    <row r="103" spans="1:20" ht="14.25" customHeight="1" x14ac:dyDescent="0.3">
      <c r="A103" s="33"/>
      <c r="B103" s="24" t="s">
        <v>221</v>
      </c>
      <c r="C103" s="26" t="s">
        <v>29</v>
      </c>
      <c r="D103" s="26" t="str">
        <f t="shared" si="44"/>
        <v>.</v>
      </c>
      <c r="E103" s="26" t="str">
        <f t="shared" si="45"/>
        <v>.</v>
      </c>
      <c r="F103" s="27"/>
      <c r="G103" s="28" t="s">
        <v>40</v>
      </c>
      <c r="H103" s="29">
        <v>5</v>
      </c>
      <c r="I103" s="20"/>
      <c r="K103" s="31" t="str">
        <f t="shared" si="46"/>
        <v/>
      </c>
      <c r="L103" s="31" t="str">
        <f t="shared" si="47"/>
        <v/>
      </c>
      <c r="M103" s="21" t="str">
        <f t="shared" si="48"/>
        <v/>
      </c>
      <c r="N103" s="32" t="str">
        <f t="shared" si="49"/>
        <v/>
      </c>
      <c r="R103" s="32">
        <v>47</v>
      </c>
      <c r="S103" s="32" t="s">
        <v>29</v>
      </c>
      <c r="T103" s="32" t="s">
        <v>3</v>
      </c>
    </row>
    <row r="104" spans="1:20" ht="14.25" customHeight="1" x14ac:dyDescent="0.3">
      <c r="A104" s="33"/>
      <c r="B104" s="24" t="s">
        <v>221</v>
      </c>
      <c r="C104" s="26" t="s">
        <v>29</v>
      </c>
      <c r="D104" s="26" t="str">
        <f t="shared" si="44"/>
        <v>.</v>
      </c>
      <c r="E104" s="26" t="str">
        <f t="shared" si="45"/>
        <v>.</v>
      </c>
      <c r="F104" s="27"/>
      <c r="G104" s="28" t="s">
        <v>43</v>
      </c>
      <c r="H104" s="29">
        <v>4</v>
      </c>
      <c r="I104" s="20"/>
      <c r="K104" s="31" t="str">
        <f t="shared" si="46"/>
        <v/>
      </c>
      <c r="L104" s="31" t="str">
        <f t="shared" si="47"/>
        <v/>
      </c>
      <c r="M104" s="21" t="str">
        <f t="shared" si="48"/>
        <v/>
      </c>
      <c r="N104" s="32" t="str">
        <f t="shared" si="49"/>
        <v/>
      </c>
      <c r="R104" s="32">
        <v>48</v>
      </c>
      <c r="S104" s="32" t="s">
        <v>29</v>
      </c>
      <c r="T104" s="32" t="s">
        <v>3</v>
      </c>
    </row>
    <row r="105" spans="1:20" ht="14.25" customHeight="1" x14ac:dyDescent="0.3">
      <c r="A105" s="33"/>
      <c r="B105" s="24" t="s">
        <v>221</v>
      </c>
      <c r="C105" s="26" t="s">
        <v>29</v>
      </c>
      <c r="D105" s="26" t="str">
        <f t="shared" si="44"/>
        <v>.</v>
      </c>
      <c r="E105" s="26" t="str">
        <f t="shared" si="45"/>
        <v>.</v>
      </c>
      <c r="F105" s="27"/>
      <c r="G105" s="28" t="s">
        <v>46</v>
      </c>
      <c r="H105" s="29">
        <v>3</v>
      </c>
      <c r="I105" s="20"/>
      <c r="K105" s="31" t="str">
        <f t="shared" si="46"/>
        <v/>
      </c>
      <c r="L105" s="31" t="str">
        <f t="shared" si="47"/>
        <v/>
      </c>
      <c r="M105" s="21" t="str">
        <f t="shared" si="48"/>
        <v/>
      </c>
      <c r="N105" s="32" t="str">
        <f t="shared" si="49"/>
        <v/>
      </c>
      <c r="R105" s="32" t="s">
        <v>48</v>
      </c>
      <c r="S105" s="32" t="s">
        <v>29</v>
      </c>
      <c r="T105" s="32" t="s">
        <v>3</v>
      </c>
    </row>
    <row r="106" spans="1:20" ht="14.25" customHeight="1" x14ac:dyDescent="0.3">
      <c r="A106" s="33"/>
      <c r="B106" s="24" t="s">
        <v>221</v>
      </c>
      <c r="C106" s="26" t="s">
        <v>29</v>
      </c>
      <c r="D106" s="26" t="str">
        <f t="shared" si="44"/>
        <v>.</v>
      </c>
      <c r="E106" s="26" t="str">
        <f t="shared" si="45"/>
        <v>.</v>
      </c>
      <c r="F106" s="27"/>
      <c r="G106" s="28" t="s">
        <v>49</v>
      </c>
      <c r="H106" s="29">
        <v>2</v>
      </c>
      <c r="I106" s="20"/>
      <c r="K106" s="31" t="str">
        <f t="shared" si="46"/>
        <v/>
      </c>
      <c r="L106" s="31" t="str">
        <f t="shared" si="47"/>
        <v/>
      </c>
      <c r="M106" s="21" t="str">
        <f t="shared" si="48"/>
        <v/>
      </c>
      <c r="N106" s="32" t="str">
        <f t="shared" si="49"/>
        <v/>
      </c>
      <c r="R106" s="32">
        <v>55</v>
      </c>
      <c r="S106" s="32" t="s">
        <v>29</v>
      </c>
      <c r="T106" s="32" t="s">
        <v>4</v>
      </c>
    </row>
    <row r="107" spans="1:20" ht="14.25" customHeight="1" x14ac:dyDescent="0.3">
      <c r="A107" s="33"/>
      <c r="B107" s="24" t="s">
        <v>221</v>
      </c>
      <c r="C107" s="26" t="s">
        <v>29</v>
      </c>
      <c r="D107" s="26" t="str">
        <f t="shared" si="44"/>
        <v>.</v>
      </c>
      <c r="E107" s="26" t="str">
        <f t="shared" si="45"/>
        <v>.</v>
      </c>
      <c r="F107" s="27"/>
      <c r="G107" s="28" t="s">
        <v>51</v>
      </c>
      <c r="H107" s="29">
        <v>1</v>
      </c>
      <c r="I107" s="20"/>
      <c r="K107" s="31" t="str">
        <f t="shared" si="46"/>
        <v/>
      </c>
      <c r="L107" s="31" t="str">
        <f t="shared" si="47"/>
        <v/>
      </c>
      <c r="M107" s="21" t="str">
        <f t="shared" si="48"/>
        <v/>
      </c>
      <c r="N107" s="32" t="str">
        <f t="shared" si="49"/>
        <v/>
      </c>
      <c r="R107" s="32">
        <v>56</v>
      </c>
      <c r="S107" s="32" t="s">
        <v>29</v>
      </c>
      <c r="T107" s="32" t="s">
        <v>4</v>
      </c>
    </row>
    <row r="108" spans="1:20" ht="14.25" customHeight="1" x14ac:dyDescent="0.3">
      <c r="A108" s="33"/>
      <c r="B108" s="24" t="s">
        <v>221</v>
      </c>
      <c r="C108" s="26" t="s">
        <v>29</v>
      </c>
      <c r="D108" s="26" t="str">
        <f t="shared" si="44"/>
        <v>.</v>
      </c>
      <c r="E108" s="26" t="str">
        <f t="shared" si="45"/>
        <v>.</v>
      </c>
      <c r="F108" s="27"/>
      <c r="G108" s="28"/>
      <c r="H108" s="29"/>
      <c r="I108" s="20"/>
      <c r="K108" s="31"/>
      <c r="L108" s="31"/>
      <c r="M108" s="21"/>
      <c r="R108" s="32" t="s">
        <v>55</v>
      </c>
      <c r="S108" s="32" t="s">
        <v>29</v>
      </c>
      <c r="T108" s="32" t="s">
        <v>4</v>
      </c>
    </row>
    <row r="109" spans="1:20" ht="14.25" customHeight="1" x14ac:dyDescent="0.3">
      <c r="A109" s="33"/>
      <c r="B109" s="24" t="s">
        <v>221</v>
      </c>
      <c r="C109" s="26" t="s">
        <v>29</v>
      </c>
      <c r="D109" s="26" t="str">
        <f t="shared" si="44"/>
        <v>.</v>
      </c>
      <c r="E109" s="26" t="str">
        <f t="shared" si="45"/>
        <v>.</v>
      </c>
      <c r="F109" s="27"/>
      <c r="G109" s="28"/>
      <c r="H109" s="29"/>
      <c r="I109" s="20"/>
      <c r="K109" s="31"/>
      <c r="L109" s="31"/>
      <c r="M109" s="21"/>
      <c r="R109" s="32">
        <v>75</v>
      </c>
      <c r="S109" s="32" t="s">
        <v>29</v>
      </c>
      <c r="T109" s="32" t="s">
        <v>5</v>
      </c>
    </row>
    <row r="110" spans="1:20" ht="14.25" customHeight="1" x14ac:dyDescent="0.3">
      <c r="A110" s="33"/>
      <c r="B110" s="24" t="s">
        <v>221</v>
      </c>
      <c r="C110" s="26" t="s">
        <v>29</v>
      </c>
      <c r="D110" s="26" t="str">
        <f t="shared" si="44"/>
        <v>.</v>
      </c>
      <c r="E110" s="26" t="str">
        <f t="shared" si="45"/>
        <v>.</v>
      </c>
      <c r="F110" s="27"/>
      <c r="G110" s="28"/>
      <c r="H110" s="29"/>
      <c r="I110" s="20"/>
      <c r="K110" s="31"/>
      <c r="L110" s="31"/>
      <c r="M110" s="21"/>
      <c r="R110" s="32">
        <v>76</v>
      </c>
      <c r="S110" s="32" t="s">
        <v>29</v>
      </c>
      <c r="T110" s="32" t="s">
        <v>5</v>
      </c>
    </row>
    <row r="111" spans="1:20" ht="14.25" customHeight="1" x14ac:dyDescent="0.3">
      <c r="A111" s="33"/>
      <c r="B111" s="24" t="s">
        <v>221</v>
      </c>
      <c r="C111" s="26" t="s">
        <v>29</v>
      </c>
      <c r="D111" s="26" t="str">
        <f t="shared" si="44"/>
        <v>.</v>
      </c>
      <c r="E111" s="26" t="str">
        <f t="shared" si="45"/>
        <v>.</v>
      </c>
      <c r="F111" s="27"/>
      <c r="G111" s="28"/>
      <c r="H111" s="29"/>
      <c r="I111" s="20"/>
      <c r="K111" s="31"/>
      <c r="L111" s="31"/>
      <c r="M111" s="21"/>
      <c r="R111" s="32" t="s">
        <v>58</v>
      </c>
      <c r="S111" s="32" t="s">
        <v>29</v>
      </c>
      <c r="T111" s="32" t="s">
        <v>5</v>
      </c>
    </row>
    <row r="112" spans="1:20" ht="14.25" customHeight="1" x14ac:dyDescent="0.3">
      <c r="A112" s="33"/>
      <c r="B112" s="24"/>
      <c r="C112" s="26"/>
      <c r="D112" s="26"/>
      <c r="E112" s="26"/>
      <c r="F112" s="27"/>
      <c r="G112" s="28"/>
      <c r="H112" s="29"/>
      <c r="I112" s="20"/>
      <c r="K112" s="31"/>
      <c r="L112" s="31"/>
      <c r="M112" s="21"/>
      <c r="R112" s="32" t="s">
        <v>29</v>
      </c>
      <c r="S112" s="32" t="s">
        <v>29</v>
      </c>
      <c r="T112" s="32" t="s">
        <v>29</v>
      </c>
    </row>
    <row r="113" spans="1:20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K113" s="31"/>
      <c r="L113" s="31"/>
      <c r="M113" s="21"/>
    </row>
    <row r="114" spans="1:20" ht="14.25" customHeight="1" x14ac:dyDescent="0.3">
      <c r="A114" s="23" t="s">
        <v>265</v>
      </c>
      <c r="B114" s="24" t="s">
        <v>221</v>
      </c>
      <c r="C114" s="26" t="s">
        <v>29</v>
      </c>
      <c r="D114" s="26" t="str">
        <f t="shared" ref="D114:D125" si="50">VLOOKUP(C114,$R$100:$T$112,2,FALSE)</f>
        <v>.</v>
      </c>
      <c r="E114" s="26" t="str">
        <f t="shared" ref="E114:E125" si="51">VLOOKUP(C114,$R$100:$T$112,3,FALSE)</f>
        <v>.</v>
      </c>
      <c r="F114" s="27"/>
      <c r="G114" s="28" t="s">
        <v>30</v>
      </c>
      <c r="H114" s="29">
        <v>8</v>
      </c>
      <c r="I114" s="20"/>
      <c r="K114" s="31" t="str">
        <f t="shared" ref="K114:K121" si="52">IF($E114="","",IF(LEFT($E114,1)=$K$1,$H114,""))</f>
        <v/>
      </c>
      <c r="L114" s="31" t="str">
        <f t="shared" ref="L114:L121" si="53">IF($E114="","",IF(LEFT($E114,1)=$L$1,$H114,""))</f>
        <v/>
      </c>
      <c r="M114" s="21" t="str">
        <f t="shared" ref="M114:M121" si="54">IF($E114="","",IF(LEFT($E114,1)=$M$1,$H114,""))</f>
        <v/>
      </c>
      <c r="N114" s="32" t="str">
        <f t="shared" ref="N114:N121" si="55">IF($E114="","",IF(LEFT($E114,1)=$N$1,$H114,""))</f>
        <v/>
      </c>
      <c r="R114" s="32">
        <v>9</v>
      </c>
      <c r="S114" s="32" t="s">
        <v>29</v>
      </c>
      <c r="T114" s="32" t="s">
        <v>2</v>
      </c>
    </row>
    <row r="115" spans="1:20" ht="14.25" customHeight="1" x14ac:dyDescent="0.3">
      <c r="A115" s="33"/>
      <c r="B115" s="24" t="s">
        <v>221</v>
      </c>
      <c r="C115" s="26" t="s">
        <v>29</v>
      </c>
      <c r="D115" s="26" t="str">
        <f t="shared" si="50"/>
        <v>.</v>
      </c>
      <c r="E115" s="26" t="str">
        <f t="shared" si="51"/>
        <v>.</v>
      </c>
      <c r="F115" s="27"/>
      <c r="G115" s="28" t="s">
        <v>34</v>
      </c>
      <c r="H115" s="29">
        <v>7</v>
      </c>
      <c r="I115" s="20"/>
      <c r="K115" s="31" t="str">
        <f t="shared" si="52"/>
        <v/>
      </c>
      <c r="L115" s="31" t="str">
        <f t="shared" si="53"/>
        <v/>
      </c>
      <c r="M115" s="21" t="str">
        <f t="shared" si="54"/>
        <v/>
      </c>
      <c r="N115" s="32" t="str">
        <f t="shared" si="55"/>
        <v/>
      </c>
      <c r="R115" s="32">
        <v>10</v>
      </c>
      <c r="S115" s="32" t="s">
        <v>29</v>
      </c>
      <c r="T115" s="32" t="s">
        <v>2</v>
      </c>
    </row>
    <row r="116" spans="1:20" ht="14.25" customHeight="1" x14ac:dyDescent="0.3">
      <c r="A116" s="33"/>
      <c r="B116" s="24" t="s">
        <v>221</v>
      </c>
      <c r="C116" s="26" t="s">
        <v>29</v>
      </c>
      <c r="D116" s="26" t="str">
        <f t="shared" si="50"/>
        <v>.</v>
      </c>
      <c r="E116" s="26" t="str">
        <f t="shared" si="51"/>
        <v>.</v>
      </c>
      <c r="F116" s="27"/>
      <c r="G116" s="28" t="s">
        <v>36</v>
      </c>
      <c r="H116" s="29">
        <v>6</v>
      </c>
      <c r="I116" s="20"/>
      <c r="K116" s="31" t="str">
        <f t="shared" si="52"/>
        <v/>
      </c>
      <c r="L116" s="31" t="str">
        <f t="shared" si="53"/>
        <v/>
      </c>
      <c r="M116" s="21" t="str">
        <f t="shared" si="54"/>
        <v/>
      </c>
      <c r="N116" s="32" t="str">
        <f t="shared" si="55"/>
        <v/>
      </c>
      <c r="R116" s="32" t="s">
        <v>38</v>
      </c>
      <c r="S116" s="32" t="s">
        <v>29</v>
      </c>
      <c r="T116" s="32" t="s">
        <v>2</v>
      </c>
    </row>
    <row r="117" spans="1:20" ht="14.25" customHeight="1" x14ac:dyDescent="0.3">
      <c r="A117" s="33"/>
      <c r="B117" s="24" t="s">
        <v>221</v>
      </c>
      <c r="C117" s="26" t="s">
        <v>29</v>
      </c>
      <c r="D117" s="26" t="str">
        <f t="shared" si="50"/>
        <v>.</v>
      </c>
      <c r="E117" s="26" t="str">
        <f t="shared" si="51"/>
        <v>.</v>
      </c>
      <c r="F117" s="27"/>
      <c r="G117" s="28" t="s">
        <v>40</v>
      </c>
      <c r="H117" s="29">
        <v>5</v>
      </c>
      <c r="I117" s="20"/>
      <c r="K117" s="31" t="str">
        <f t="shared" si="52"/>
        <v/>
      </c>
      <c r="L117" s="31" t="str">
        <f t="shared" si="53"/>
        <v/>
      </c>
      <c r="M117" s="21" t="str">
        <f t="shared" si="54"/>
        <v/>
      </c>
      <c r="N117" s="32" t="str">
        <f t="shared" si="55"/>
        <v/>
      </c>
      <c r="R117" s="32">
        <v>47</v>
      </c>
      <c r="S117" s="32" t="s">
        <v>29</v>
      </c>
      <c r="T117" s="32" t="s">
        <v>3</v>
      </c>
    </row>
    <row r="118" spans="1:20" ht="14.25" customHeight="1" x14ac:dyDescent="0.3">
      <c r="A118" s="33"/>
      <c r="B118" s="24" t="s">
        <v>221</v>
      </c>
      <c r="C118" s="26" t="s">
        <v>29</v>
      </c>
      <c r="D118" s="26" t="str">
        <f t="shared" si="50"/>
        <v>.</v>
      </c>
      <c r="E118" s="26" t="str">
        <f t="shared" si="51"/>
        <v>.</v>
      </c>
      <c r="F118" s="27"/>
      <c r="G118" s="28" t="s">
        <v>43</v>
      </c>
      <c r="H118" s="29">
        <v>4</v>
      </c>
      <c r="I118" s="20"/>
      <c r="K118" s="31" t="str">
        <f t="shared" si="52"/>
        <v/>
      </c>
      <c r="L118" s="31" t="str">
        <f t="shared" si="53"/>
        <v/>
      </c>
      <c r="M118" s="21" t="str">
        <f t="shared" si="54"/>
        <v/>
      </c>
      <c r="N118" s="32" t="str">
        <f t="shared" si="55"/>
        <v/>
      </c>
      <c r="R118" s="32">
        <v>48</v>
      </c>
      <c r="S118" s="32" t="s">
        <v>29</v>
      </c>
      <c r="T118" s="32" t="s">
        <v>3</v>
      </c>
    </row>
    <row r="119" spans="1:20" ht="14.25" customHeight="1" x14ac:dyDescent="0.3">
      <c r="A119" s="33"/>
      <c r="B119" s="24" t="s">
        <v>221</v>
      </c>
      <c r="C119" s="26" t="s">
        <v>29</v>
      </c>
      <c r="D119" s="26" t="str">
        <f t="shared" si="50"/>
        <v>.</v>
      </c>
      <c r="E119" s="26" t="str">
        <f t="shared" si="51"/>
        <v>.</v>
      </c>
      <c r="F119" s="27"/>
      <c r="G119" s="28" t="s">
        <v>46</v>
      </c>
      <c r="H119" s="29">
        <v>3</v>
      </c>
      <c r="I119" s="20"/>
      <c r="K119" s="31" t="str">
        <f t="shared" si="52"/>
        <v/>
      </c>
      <c r="L119" s="31" t="str">
        <f t="shared" si="53"/>
        <v/>
      </c>
      <c r="M119" s="21" t="str">
        <f t="shared" si="54"/>
        <v/>
      </c>
      <c r="N119" s="32" t="str">
        <f t="shared" si="55"/>
        <v/>
      </c>
      <c r="R119" s="32" t="s">
        <v>48</v>
      </c>
      <c r="S119" s="32" t="s">
        <v>29</v>
      </c>
      <c r="T119" s="32" t="s">
        <v>3</v>
      </c>
    </row>
    <row r="120" spans="1:20" ht="14.25" customHeight="1" x14ac:dyDescent="0.3">
      <c r="A120" s="33"/>
      <c r="B120" s="24" t="s">
        <v>221</v>
      </c>
      <c r="C120" s="26" t="s">
        <v>29</v>
      </c>
      <c r="D120" s="26" t="str">
        <f t="shared" si="50"/>
        <v>.</v>
      </c>
      <c r="E120" s="26" t="str">
        <f t="shared" si="51"/>
        <v>.</v>
      </c>
      <c r="F120" s="27"/>
      <c r="G120" s="28" t="s">
        <v>49</v>
      </c>
      <c r="H120" s="29">
        <v>2</v>
      </c>
      <c r="I120" s="20"/>
      <c r="K120" s="31" t="str">
        <f t="shared" si="52"/>
        <v/>
      </c>
      <c r="L120" s="31" t="str">
        <f t="shared" si="53"/>
        <v/>
      </c>
      <c r="M120" s="21" t="str">
        <f t="shared" si="54"/>
        <v/>
      </c>
      <c r="N120" s="32" t="str">
        <f t="shared" si="55"/>
        <v/>
      </c>
      <c r="R120" s="32">
        <v>55</v>
      </c>
      <c r="S120" s="32" t="s">
        <v>29</v>
      </c>
      <c r="T120" s="32" t="s">
        <v>4</v>
      </c>
    </row>
    <row r="121" spans="1:20" ht="14.25" customHeight="1" x14ac:dyDescent="0.3">
      <c r="A121" s="33"/>
      <c r="B121" s="24" t="s">
        <v>221</v>
      </c>
      <c r="C121" s="26" t="s">
        <v>29</v>
      </c>
      <c r="D121" s="26" t="str">
        <f t="shared" si="50"/>
        <v>.</v>
      </c>
      <c r="E121" s="26" t="str">
        <f t="shared" si="51"/>
        <v>.</v>
      </c>
      <c r="F121" s="27"/>
      <c r="G121" s="28" t="s">
        <v>51</v>
      </c>
      <c r="H121" s="29">
        <v>1</v>
      </c>
      <c r="I121" s="20"/>
      <c r="K121" s="31" t="str">
        <f t="shared" si="52"/>
        <v/>
      </c>
      <c r="L121" s="31" t="str">
        <f t="shared" si="53"/>
        <v/>
      </c>
      <c r="M121" s="21" t="str">
        <f t="shared" si="54"/>
        <v/>
      </c>
      <c r="N121" s="32" t="str">
        <f t="shared" si="55"/>
        <v/>
      </c>
      <c r="R121" s="32">
        <v>56</v>
      </c>
      <c r="S121" s="32" t="s">
        <v>29</v>
      </c>
      <c r="T121" s="32" t="s">
        <v>4</v>
      </c>
    </row>
    <row r="122" spans="1:20" ht="14.25" customHeight="1" x14ac:dyDescent="0.3">
      <c r="A122" s="33"/>
      <c r="B122" s="24" t="s">
        <v>221</v>
      </c>
      <c r="C122" s="26" t="s">
        <v>29</v>
      </c>
      <c r="D122" s="26" t="str">
        <f t="shared" si="50"/>
        <v>.</v>
      </c>
      <c r="E122" s="26" t="str">
        <f t="shared" si="51"/>
        <v>.</v>
      </c>
      <c r="F122" s="27"/>
      <c r="G122" s="28"/>
      <c r="H122" s="29"/>
      <c r="I122" s="20"/>
      <c r="K122" s="31"/>
      <c r="L122" s="31"/>
      <c r="M122" s="21"/>
      <c r="R122" s="32" t="s">
        <v>55</v>
      </c>
      <c r="S122" s="32" t="s">
        <v>29</v>
      </c>
      <c r="T122" s="32" t="s">
        <v>4</v>
      </c>
    </row>
    <row r="123" spans="1:20" ht="14.25" customHeight="1" x14ac:dyDescent="0.3">
      <c r="A123" s="33"/>
      <c r="B123" s="24" t="s">
        <v>221</v>
      </c>
      <c r="C123" s="26" t="s">
        <v>29</v>
      </c>
      <c r="D123" s="26" t="str">
        <f t="shared" si="50"/>
        <v>.</v>
      </c>
      <c r="E123" s="26" t="str">
        <f t="shared" si="51"/>
        <v>.</v>
      </c>
      <c r="F123" s="27"/>
      <c r="G123" s="28"/>
      <c r="H123" s="29"/>
      <c r="I123" s="20"/>
      <c r="K123" s="31"/>
      <c r="L123" s="31"/>
      <c r="M123" s="21"/>
      <c r="R123" s="32">
        <v>75</v>
      </c>
      <c r="S123" s="32" t="s">
        <v>29</v>
      </c>
      <c r="T123" s="32" t="s">
        <v>5</v>
      </c>
    </row>
    <row r="124" spans="1:20" ht="14.25" customHeight="1" x14ac:dyDescent="0.3">
      <c r="A124" s="33"/>
      <c r="B124" s="24" t="s">
        <v>221</v>
      </c>
      <c r="C124" s="26" t="s">
        <v>29</v>
      </c>
      <c r="D124" s="26" t="str">
        <f t="shared" si="50"/>
        <v>.</v>
      </c>
      <c r="E124" s="26" t="str">
        <f t="shared" si="51"/>
        <v>.</v>
      </c>
      <c r="F124" s="27"/>
      <c r="G124" s="28"/>
      <c r="H124" s="29"/>
      <c r="I124" s="20"/>
      <c r="K124" s="31"/>
      <c r="L124" s="31"/>
      <c r="M124" s="21"/>
      <c r="R124" s="32">
        <v>76</v>
      </c>
      <c r="S124" s="32" t="s">
        <v>29</v>
      </c>
      <c r="T124" s="32" t="s">
        <v>5</v>
      </c>
    </row>
    <row r="125" spans="1:20" ht="14.25" customHeight="1" x14ac:dyDescent="0.3">
      <c r="A125" s="33"/>
      <c r="B125" s="24" t="s">
        <v>221</v>
      </c>
      <c r="C125" s="26" t="s">
        <v>29</v>
      </c>
      <c r="D125" s="26" t="str">
        <f t="shared" si="50"/>
        <v>.</v>
      </c>
      <c r="E125" s="26" t="str">
        <f t="shared" si="51"/>
        <v>.</v>
      </c>
      <c r="F125" s="27"/>
      <c r="G125" s="28"/>
      <c r="H125" s="29"/>
      <c r="I125" s="20"/>
      <c r="K125" s="31"/>
      <c r="L125" s="31"/>
      <c r="M125" s="21"/>
      <c r="R125" s="32" t="s">
        <v>58</v>
      </c>
      <c r="S125" s="32" t="s">
        <v>29</v>
      </c>
      <c r="T125" s="32" t="s">
        <v>5</v>
      </c>
    </row>
    <row r="126" spans="1:20" ht="14.25" customHeight="1" x14ac:dyDescent="0.3">
      <c r="A126" s="33"/>
      <c r="B126" s="24"/>
      <c r="C126" s="26"/>
      <c r="D126" s="26"/>
      <c r="E126" s="26"/>
      <c r="F126" s="27"/>
      <c r="G126" s="28"/>
      <c r="H126" s="29"/>
      <c r="I126" s="20"/>
      <c r="K126" s="31"/>
      <c r="L126" s="31"/>
      <c r="M126" s="21"/>
      <c r="R126" s="32" t="s">
        <v>29</v>
      </c>
      <c r="S126" s="32" t="s">
        <v>29</v>
      </c>
      <c r="T126" s="32" t="s">
        <v>29</v>
      </c>
    </row>
    <row r="127" spans="1:20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K127" s="31"/>
      <c r="L127" s="31"/>
      <c r="M127" s="21"/>
    </row>
    <row r="128" spans="1:20" ht="14.25" customHeight="1" x14ac:dyDescent="0.3">
      <c r="A128" s="23" t="s">
        <v>95</v>
      </c>
      <c r="B128" s="24" t="s">
        <v>221</v>
      </c>
      <c r="C128" s="26">
        <v>55</v>
      </c>
      <c r="D128" s="26" t="str">
        <f t="shared" ref="D128:D139" si="56">VLOOKUP(C128,$R$128:$T$140,2,FALSE)</f>
        <v>Ellie Smith</v>
      </c>
      <c r="E128" s="26" t="str">
        <f t="shared" ref="E128:E139" si="57">VLOOKUP(C128,$R$128:$T$140,3,FALSE)</f>
        <v>Norfolk</v>
      </c>
      <c r="F128" s="27" t="s">
        <v>590</v>
      </c>
      <c r="G128" s="28" t="s">
        <v>30</v>
      </c>
      <c r="H128" s="29">
        <v>8</v>
      </c>
      <c r="I128" s="20"/>
      <c r="K128" s="31" t="str">
        <f t="shared" ref="K128:K135" si="58">IF($E128="","",IF(LEFT($E128,1)=$K$1,$H128,""))</f>
        <v/>
      </c>
      <c r="L128" s="31" t="str">
        <f t="shared" ref="L128:L135" si="59">IF($E128="","",IF(LEFT($E128,1)=$L$1,$H128,""))</f>
        <v/>
      </c>
      <c r="M128" s="21">
        <f t="shared" ref="M128:M135" si="60">IF($E128="","",IF(LEFT($E128,1)=$M$1,$H128,""))</f>
        <v>8</v>
      </c>
      <c r="N128" s="32" t="str">
        <f t="shared" ref="N128:N135" si="61">IF($E128="","",IF(LEFT($E128,1)=$N$1,$H128,""))</f>
        <v/>
      </c>
      <c r="R128" s="32">
        <v>9</v>
      </c>
      <c r="S128" s="25" t="s">
        <v>266</v>
      </c>
      <c r="T128" s="32" t="s">
        <v>2</v>
      </c>
    </row>
    <row r="129" spans="1:20" ht="14.25" customHeight="1" x14ac:dyDescent="0.3">
      <c r="A129" s="33"/>
      <c r="B129" s="24" t="s">
        <v>221</v>
      </c>
      <c r="C129" s="26">
        <v>56</v>
      </c>
      <c r="D129" s="26" t="str">
        <f t="shared" si="56"/>
        <v>Finlay-Rae O'Shae</v>
      </c>
      <c r="E129" s="26" t="str">
        <f t="shared" si="57"/>
        <v>Norfolk</v>
      </c>
      <c r="F129" s="27" t="s">
        <v>778</v>
      </c>
      <c r="G129" s="28" t="s">
        <v>34</v>
      </c>
      <c r="H129" s="29">
        <v>7</v>
      </c>
      <c r="I129" s="20"/>
      <c r="K129" s="31" t="str">
        <f t="shared" si="58"/>
        <v/>
      </c>
      <c r="L129" s="31" t="str">
        <f t="shared" si="59"/>
        <v/>
      </c>
      <c r="M129" s="21">
        <f t="shared" si="60"/>
        <v>7</v>
      </c>
      <c r="N129" s="32" t="str">
        <f t="shared" si="61"/>
        <v/>
      </c>
      <c r="R129" s="32">
        <v>10</v>
      </c>
      <c r="S129" s="25" t="s">
        <v>267</v>
      </c>
      <c r="T129" s="32" t="s">
        <v>2</v>
      </c>
    </row>
    <row r="130" spans="1:20" ht="14.25" customHeight="1" x14ac:dyDescent="0.3">
      <c r="A130" s="33"/>
      <c r="B130" s="24" t="s">
        <v>221</v>
      </c>
      <c r="C130" s="26">
        <v>48</v>
      </c>
      <c r="D130" s="26" t="str">
        <f t="shared" si="56"/>
        <v>J Fiddler</v>
      </c>
      <c r="E130" s="26" t="str">
        <f t="shared" si="57"/>
        <v>Lincolnshire</v>
      </c>
      <c r="F130" s="27" t="s">
        <v>779</v>
      </c>
      <c r="G130" s="28" t="s">
        <v>36</v>
      </c>
      <c r="H130" s="29">
        <v>6</v>
      </c>
      <c r="I130" s="20"/>
      <c r="K130" s="31" t="str">
        <f t="shared" si="58"/>
        <v/>
      </c>
      <c r="L130" s="31">
        <f t="shared" si="59"/>
        <v>6</v>
      </c>
      <c r="M130" s="21" t="str">
        <f t="shared" si="60"/>
        <v/>
      </c>
      <c r="N130" s="32" t="str">
        <f t="shared" si="61"/>
        <v/>
      </c>
      <c r="R130" s="32" t="s">
        <v>38</v>
      </c>
      <c r="S130" s="32" t="s">
        <v>29</v>
      </c>
      <c r="T130" s="32" t="s">
        <v>2</v>
      </c>
    </row>
    <row r="131" spans="1:20" ht="14.25" customHeight="1" x14ac:dyDescent="0.3">
      <c r="A131" s="33"/>
      <c r="B131" s="24" t="s">
        <v>221</v>
      </c>
      <c r="C131" s="26">
        <v>75</v>
      </c>
      <c r="D131" s="26" t="str">
        <f t="shared" si="56"/>
        <v>Skyrah Yarnold-DeSilva</v>
      </c>
      <c r="E131" s="26" t="str">
        <f t="shared" si="57"/>
        <v>Suffolk</v>
      </c>
      <c r="F131" s="27" t="s">
        <v>780</v>
      </c>
      <c r="G131" s="28" t="s">
        <v>40</v>
      </c>
      <c r="H131" s="29">
        <v>5</v>
      </c>
      <c r="I131" s="20"/>
      <c r="K131" s="31" t="str">
        <f t="shared" si="58"/>
        <v/>
      </c>
      <c r="L131" s="31" t="str">
        <f t="shared" si="59"/>
        <v/>
      </c>
      <c r="M131" s="21" t="str">
        <f t="shared" si="60"/>
        <v/>
      </c>
      <c r="N131" s="32">
        <f t="shared" si="61"/>
        <v>5</v>
      </c>
      <c r="R131" s="32">
        <v>47</v>
      </c>
      <c r="S131" s="25" t="s">
        <v>268</v>
      </c>
      <c r="T131" s="32" t="s">
        <v>3</v>
      </c>
    </row>
    <row r="132" spans="1:20" ht="14.25" customHeight="1" x14ac:dyDescent="0.3">
      <c r="A132" s="33"/>
      <c r="B132" s="24" t="s">
        <v>221</v>
      </c>
      <c r="C132" s="26">
        <v>76</v>
      </c>
      <c r="D132" s="26" t="str">
        <f t="shared" si="56"/>
        <v>Kuini Mate</v>
      </c>
      <c r="E132" s="26" t="str">
        <f t="shared" si="57"/>
        <v>Suffolk</v>
      </c>
      <c r="F132" s="27" t="s">
        <v>781</v>
      </c>
      <c r="G132" s="28" t="s">
        <v>43</v>
      </c>
      <c r="H132" s="29">
        <v>4</v>
      </c>
      <c r="I132" s="20"/>
      <c r="K132" s="31" t="str">
        <f t="shared" si="58"/>
        <v/>
      </c>
      <c r="L132" s="31" t="str">
        <f t="shared" si="59"/>
        <v/>
      </c>
      <c r="M132" s="21" t="str">
        <f t="shared" si="60"/>
        <v/>
      </c>
      <c r="N132" s="32">
        <f t="shared" si="61"/>
        <v>4</v>
      </c>
      <c r="R132" s="32">
        <v>48</v>
      </c>
      <c r="S132" s="25" t="s">
        <v>269</v>
      </c>
      <c r="T132" s="32" t="s">
        <v>3</v>
      </c>
    </row>
    <row r="133" spans="1:20" ht="14.25" customHeight="1" x14ac:dyDescent="0.3">
      <c r="A133" s="33"/>
      <c r="B133" s="24" t="s">
        <v>221</v>
      </c>
      <c r="C133" s="26" t="s">
        <v>29</v>
      </c>
      <c r="D133" s="26" t="str">
        <f t="shared" si="56"/>
        <v>.</v>
      </c>
      <c r="E133" s="26" t="str">
        <f t="shared" si="57"/>
        <v>.</v>
      </c>
      <c r="F133" s="27"/>
      <c r="G133" s="28" t="s">
        <v>46</v>
      </c>
      <c r="H133" s="29">
        <v>3</v>
      </c>
      <c r="I133" s="20"/>
      <c r="K133" s="31" t="str">
        <f t="shared" si="58"/>
        <v/>
      </c>
      <c r="L133" s="31" t="str">
        <f t="shared" si="59"/>
        <v/>
      </c>
      <c r="M133" s="21" t="str">
        <f t="shared" si="60"/>
        <v/>
      </c>
      <c r="N133" s="32" t="str">
        <f t="shared" si="61"/>
        <v/>
      </c>
      <c r="R133" s="32" t="s">
        <v>48</v>
      </c>
      <c r="S133" s="32" t="s">
        <v>29</v>
      </c>
      <c r="T133" s="32" t="s">
        <v>3</v>
      </c>
    </row>
    <row r="134" spans="1:20" ht="14.25" customHeight="1" x14ac:dyDescent="0.3">
      <c r="A134" s="33"/>
      <c r="B134" s="24" t="s">
        <v>221</v>
      </c>
      <c r="C134" s="26" t="s">
        <v>29</v>
      </c>
      <c r="D134" s="26" t="str">
        <f t="shared" si="56"/>
        <v>.</v>
      </c>
      <c r="E134" s="26" t="str">
        <f t="shared" si="57"/>
        <v>.</v>
      </c>
      <c r="F134" s="27"/>
      <c r="G134" s="28" t="s">
        <v>49</v>
      </c>
      <c r="H134" s="29">
        <v>2</v>
      </c>
      <c r="I134" s="20"/>
      <c r="K134" s="31" t="str">
        <f t="shared" si="58"/>
        <v/>
      </c>
      <c r="L134" s="31" t="str">
        <f t="shared" si="59"/>
        <v/>
      </c>
      <c r="M134" s="21" t="str">
        <f t="shared" si="60"/>
        <v/>
      </c>
      <c r="N134" s="32" t="str">
        <f t="shared" si="61"/>
        <v/>
      </c>
      <c r="R134" s="32">
        <v>55</v>
      </c>
      <c r="S134" s="25" t="s">
        <v>270</v>
      </c>
      <c r="T134" s="32" t="s">
        <v>4</v>
      </c>
    </row>
    <row r="135" spans="1:20" ht="14.25" customHeight="1" x14ac:dyDescent="0.3">
      <c r="A135" s="33"/>
      <c r="B135" s="24" t="s">
        <v>221</v>
      </c>
      <c r="C135" s="26" t="s">
        <v>29</v>
      </c>
      <c r="D135" s="26" t="str">
        <f t="shared" si="56"/>
        <v>.</v>
      </c>
      <c r="E135" s="26" t="str">
        <f t="shared" si="57"/>
        <v>.</v>
      </c>
      <c r="F135" s="27"/>
      <c r="G135" s="28" t="s">
        <v>51</v>
      </c>
      <c r="H135" s="29">
        <v>1</v>
      </c>
      <c r="I135" s="20"/>
      <c r="K135" s="31" t="str">
        <f t="shared" si="58"/>
        <v/>
      </c>
      <c r="L135" s="31" t="str">
        <f t="shared" si="59"/>
        <v/>
      </c>
      <c r="M135" s="21" t="str">
        <f t="shared" si="60"/>
        <v/>
      </c>
      <c r="N135" s="32" t="str">
        <f t="shared" si="61"/>
        <v/>
      </c>
      <c r="R135" s="32">
        <v>56</v>
      </c>
      <c r="S135" s="35" t="s">
        <v>271</v>
      </c>
      <c r="T135" s="32" t="s">
        <v>4</v>
      </c>
    </row>
    <row r="136" spans="1:20" ht="14.25" customHeight="1" x14ac:dyDescent="0.3">
      <c r="A136" s="33"/>
      <c r="B136" s="24" t="s">
        <v>221</v>
      </c>
      <c r="C136" s="26" t="s">
        <v>29</v>
      </c>
      <c r="D136" s="26" t="str">
        <f t="shared" si="56"/>
        <v>.</v>
      </c>
      <c r="E136" s="26" t="str">
        <f t="shared" si="57"/>
        <v>.</v>
      </c>
      <c r="F136" s="27"/>
      <c r="G136" s="28"/>
      <c r="H136" s="29"/>
      <c r="I136" s="20"/>
      <c r="K136" s="31"/>
      <c r="L136" s="31"/>
      <c r="M136" s="21"/>
      <c r="R136" s="32" t="s">
        <v>55</v>
      </c>
      <c r="S136" s="32" t="s">
        <v>29</v>
      </c>
      <c r="T136" s="32" t="s">
        <v>4</v>
      </c>
    </row>
    <row r="137" spans="1:20" ht="14.25" customHeight="1" x14ac:dyDescent="0.3">
      <c r="A137" s="33"/>
      <c r="B137" s="24" t="s">
        <v>221</v>
      </c>
      <c r="C137" s="26" t="s">
        <v>29</v>
      </c>
      <c r="D137" s="26" t="str">
        <f t="shared" si="56"/>
        <v>.</v>
      </c>
      <c r="E137" s="26" t="str">
        <f t="shared" si="57"/>
        <v>.</v>
      </c>
      <c r="F137" s="27"/>
      <c r="G137" s="28"/>
      <c r="H137" s="29"/>
      <c r="I137" s="20"/>
      <c r="K137" s="31"/>
      <c r="L137" s="31"/>
      <c r="M137" s="21"/>
      <c r="R137" s="32">
        <v>75</v>
      </c>
      <c r="S137" s="37" t="s">
        <v>272</v>
      </c>
      <c r="T137" s="32" t="s">
        <v>5</v>
      </c>
    </row>
    <row r="138" spans="1:20" ht="14.25" customHeight="1" x14ac:dyDescent="0.3">
      <c r="A138" s="33"/>
      <c r="B138" s="24" t="s">
        <v>221</v>
      </c>
      <c r="C138" s="26" t="s">
        <v>29</v>
      </c>
      <c r="D138" s="26" t="str">
        <f t="shared" si="56"/>
        <v>.</v>
      </c>
      <c r="E138" s="26" t="str">
        <f t="shared" si="57"/>
        <v>.</v>
      </c>
      <c r="F138" s="27"/>
      <c r="G138" s="28"/>
      <c r="H138" s="29"/>
      <c r="I138" s="20"/>
      <c r="K138" s="31"/>
      <c r="L138" s="31"/>
      <c r="M138" s="21"/>
      <c r="R138" s="32">
        <v>76</v>
      </c>
      <c r="S138" s="37" t="s">
        <v>273</v>
      </c>
      <c r="T138" s="32" t="s">
        <v>5</v>
      </c>
    </row>
    <row r="139" spans="1:20" ht="14.25" customHeight="1" x14ac:dyDescent="0.3">
      <c r="A139" s="33"/>
      <c r="B139" s="24" t="s">
        <v>221</v>
      </c>
      <c r="C139" s="26" t="s">
        <v>29</v>
      </c>
      <c r="D139" s="26" t="str">
        <f t="shared" si="56"/>
        <v>.</v>
      </c>
      <c r="E139" s="26" t="str">
        <f t="shared" si="57"/>
        <v>.</v>
      </c>
      <c r="F139" s="27"/>
      <c r="G139" s="28"/>
      <c r="H139" s="29"/>
      <c r="I139" s="20"/>
      <c r="K139" s="31"/>
      <c r="L139" s="31"/>
      <c r="M139" s="21"/>
      <c r="R139" s="32" t="s">
        <v>58</v>
      </c>
      <c r="S139" s="37"/>
      <c r="T139" s="32" t="s">
        <v>5</v>
      </c>
    </row>
    <row r="140" spans="1:20" ht="14.25" customHeight="1" x14ac:dyDescent="0.3">
      <c r="A140" s="33"/>
      <c r="B140" s="24"/>
      <c r="C140" s="26"/>
      <c r="D140" s="26"/>
      <c r="E140" s="26"/>
      <c r="F140" s="27"/>
      <c r="G140" s="28"/>
      <c r="H140" s="29"/>
      <c r="I140" s="20"/>
      <c r="K140" s="31"/>
      <c r="L140" s="31"/>
      <c r="M140" s="21"/>
      <c r="R140" s="32" t="s">
        <v>29</v>
      </c>
      <c r="S140" s="32" t="s">
        <v>29</v>
      </c>
      <c r="T140" s="32" t="s">
        <v>29</v>
      </c>
    </row>
    <row r="141" spans="1:20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K141" s="31"/>
      <c r="L141" s="31"/>
      <c r="M141" s="21"/>
    </row>
    <row r="142" spans="1:20" ht="14.25" customHeight="1" x14ac:dyDescent="0.3">
      <c r="A142" s="23" t="s">
        <v>181</v>
      </c>
      <c r="B142" s="24" t="s">
        <v>221</v>
      </c>
      <c r="C142" s="26" t="s">
        <v>29</v>
      </c>
      <c r="D142" s="26" t="str">
        <f t="shared" ref="D142:D153" si="62">VLOOKUP(C142,$R$142:$T$154,2,FALSE)</f>
        <v>.</v>
      </c>
      <c r="E142" s="26" t="str">
        <f t="shared" ref="E142:E153" si="63">VLOOKUP(C142,$R$142:$T$154,3,FALSE)</f>
        <v>.</v>
      </c>
      <c r="F142" s="27"/>
      <c r="G142" s="28" t="s">
        <v>30</v>
      </c>
      <c r="H142" s="29">
        <v>8</v>
      </c>
      <c r="I142" s="20"/>
      <c r="K142" s="31" t="str">
        <f t="shared" ref="K142:K149" si="64">IF($E142="","",IF(LEFT($E142,1)=$K$1,$H142,""))</f>
        <v/>
      </c>
      <c r="L142" s="31" t="str">
        <f t="shared" ref="L142:L149" si="65">IF($E142="","",IF(LEFT($E142,1)=$L$1,$H142,""))</f>
        <v/>
      </c>
      <c r="M142" s="21" t="str">
        <f t="shared" ref="M142:M149" si="66">IF($E142="","",IF(LEFT($E142,1)=$M$1,$H142,""))</f>
        <v/>
      </c>
      <c r="N142" s="32" t="str">
        <f t="shared" ref="N142:N149" si="67">IF($E142="","",IF(LEFT($E142,1)=$N$1,$H142,""))</f>
        <v/>
      </c>
      <c r="R142" s="32">
        <v>9</v>
      </c>
      <c r="S142" s="32" t="s">
        <v>29</v>
      </c>
      <c r="T142" s="32" t="s">
        <v>2</v>
      </c>
    </row>
    <row r="143" spans="1:20" ht="14.25" customHeight="1" x14ac:dyDescent="0.3">
      <c r="A143" s="33"/>
      <c r="B143" s="24" t="s">
        <v>221</v>
      </c>
      <c r="C143" s="26" t="s">
        <v>29</v>
      </c>
      <c r="D143" s="26" t="str">
        <f t="shared" si="62"/>
        <v>.</v>
      </c>
      <c r="E143" s="26" t="str">
        <f t="shared" si="63"/>
        <v>.</v>
      </c>
      <c r="F143" s="27"/>
      <c r="G143" s="28" t="s">
        <v>34</v>
      </c>
      <c r="H143" s="29">
        <v>7</v>
      </c>
      <c r="I143" s="20"/>
      <c r="K143" s="31" t="str">
        <f t="shared" si="64"/>
        <v/>
      </c>
      <c r="L143" s="31" t="str">
        <f t="shared" si="65"/>
        <v/>
      </c>
      <c r="M143" s="21" t="str">
        <f t="shared" si="66"/>
        <v/>
      </c>
      <c r="N143" s="32" t="str">
        <f t="shared" si="67"/>
        <v/>
      </c>
      <c r="R143" s="32">
        <v>10</v>
      </c>
      <c r="S143" s="32" t="s">
        <v>29</v>
      </c>
      <c r="T143" s="32" t="s">
        <v>2</v>
      </c>
    </row>
    <row r="144" spans="1:20" ht="14.25" customHeight="1" x14ac:dyDescent="0.3">
      <c r="A144" s="33"/>
      <c r="B144" s="24" t="s">
        <v>221</v>
      </c>
      <c r="C144" s="26" t="s">
        <v>29</v>
      </c>
      <c r="D144" s="26" t="str">
        <f t="shared" si="62"/>
        <v>.</v>
      </c>
      <c r="E144" s="26" t="str">
        <f t="shared" si="63"/>
        <v>.</v>
      </c>
      <c r="F144" s="27"/>
      <c r="G144" s="28" t="s">
        <v>36</v>
      </c>
      <c r="H144" s="29">
        <v>6</v>
      </c>
      <c r="I144" s="20"/>
      <c r="K144" s="31" t="str">
        <f t="shared" si="64"/>
        <v/>
      </c>
      <c r="L144" s="31" t="str">
        <f t="shared" si="65"/>
        <v/>
      </c>
      <c r="M144" s="21" t="str">
        <f t="shared" si="66"/>
        <v/>
      </c>
      <c r="N144" s="32" t="str">
        <f t="shared" si="67"/>
        <v/>
      </c>
      <c r="R144" s="32">
        <v>412</v>
      </c>
      <c r="S144" s="32" t="s">
        <v>465</v>
      </c>
      <c r="T144" s="32" t="s">
        <v>466</v>
      </c>
    </row>
    <row r="145" spans="1:20" ht="14.25" customHeight="1" x14ac:dyDescent="0.3">
      <c r="A145" s="33"/>
      <c r="B145" s="24" t="s">
        <v>221</v>
      </c>
      <c r="C145" s="26" t="s">
        <v>29</v>
      </c>
      <c r="D145" s="26" t="str">
        <f t="shared" si="62"/>
        <v>.</v>
      </c>
      <c r="E145" s="26" t="str">
        <f t="shared" si="63"/>
        <v>.</v>
      </c>
      <c r="F145" s="27"/>
      <c r="G145" s="28" t="s">
        <v>40</v>
      </c>
      <c r="H145" s="29">
        <v>5</v>
      </c>
      <c r="I145" s="20"/>
      <c r="K145" s="31" t="str">
        <f t="shared" si="64"/>
        <v/>
      </c>
      <c r="L145" s="31" t="str">
        <f t="shared" si="65"/>
        <v/>
      </c>
      <c r="M145" s="21" t="str">
        <f t="shared" si="66"/>
        <v/>
      </c>
      <c r="N145" s="32" t="str">
        <f t="shared" si="67"/>
        <v/>
      </c>
      <c r="R145" s="32">
        <v>47</v>
      </c>
      <c r="S145" s="32" t="s">
        <v>29</v>
      </c>
      <c r="T145" s="32" t="s">
        <v>3</v>
      </c>
    </row>
    <row r="146" spans="1:20" ht="14.25" customHeight="1" x14ac:dyDescent="0.3">
      <c r="A146" s="33"/>
      <c r="B146" s="24" t="s">
        <v>221</v>
      </c>
      <c r="C146" s="26" t="s">
        <v>29</v>
      </c>
      <c r="D146" s="26" t="str">
        <f t="shared" si="62"/>
        <v>.</v>
      </c>
      <c r="E146" s="26" t="str">
        <f t="shared" si="63"/>
        <v>.</v>
      </c>
      <c r="F146" s="27"/>
      <c r="G146" s="28" t="s">
        <v>43</v>
      </c>
      <c r="H146" s="29">
        <v>4</v>
      </c>
      <c r="I146" s="20"/>
      <c r="K146" s="31" t="str">
        <f t="shared" si="64"/>
        <v/>
      </c>
      <c r="L146" s="31" t="str">
        <f t="shared" si="65"/>
        <v/>
      </c>
      <c r="M146" s="21" t="str">
        <f t="shared" si="66"/>
        <v/>
      </c>
      <c r="N146" s="32" t="str">
        <f t="shared" si="67"/>
        <v/>
      </c>
      <c r="R146" s="32">
        <v>48</v>
      </c>
      <c r="S146" s="32" t="s">
        <v>29</v>
      </c>
      <c r="T146" s="32" t="s">
        <v>3</v>
      </c>
    </row>
    <row r="147" spans="1:20" ht="14.25" customHeight="1" x14ac:dyDescent="0.3">
      <c r="A147" s="33"/>
      <c r="B147" s="24" t="s">
        <v>221</v>
      </c>
      <c r="C147" s="26" t="s">
        <v>29</v>
      </c>
      <c r="D147" s="26" t="str">
        <f t="shared" si="62"/>
        <v>.</v>
      </c>
      <c r="E147" s="26" t="str">
        <f t="shared" si="63"/>
        <v>.</v>
      </c>
      <c r="F147" s="27"/>
      <c r="G147" s="28" t="s">
        <v>46</v>
      </c>
      <c r="H147" s="29">
        <v>3</v>
      </c>
      <c r="I147" s="20"/>
      <c r="K147" s="31" t="str">
        <f t="shared" si="64"/>
        <v/>
      </c>
      <c r="L147" s="31" t="str">
        <f t="shared" si="65"/>
        <v/>
      </c>
      <c r="M147" s="21" t="str">
        <f t="shared" si="66"/>
        <v/>
      </c>
      <c r="N147" s="32" t="str">
        <f t="shared" si="67"/>
        <v/>
      </c>
      <c r="R147" s="32" t="s">
        <v>48</v>
      </c>
      <c r="S147" s="32" t="s">
        <v>29</v>
      </c>
      <c r="T147" s="32" t="s">
        <v>3</v>
      </c>
    </row>
    <row r="148" spans="1:20" ht="14.25" customHeight="1" x14ac:dyDescent="0.3">
      <c r="A148" s="33"/>
      <c r="B148" s="24" t="s">
        <v>221</v>
      </c>
      <c r="C148" s="26" t="s">
        <v>29</v>
      </c>
      <c r="D148" s="26" t="str">
        <f t="shared" si="62"/>
        <v>.</v>
      </c>
      <c r="E148" s="26" t="str">
        <f t="shared" si="63"/>
        <v>.</v>
      </c>
      <c r="F148" s="27"/>
      <c r="G148" s="28" t="s">
        <v>49</v>
      </c>
      <c r="H148" s="29">
        <v>2</v>
      </c>
      <c r="I148" s="20"/>
      <c r="K148" s="31" t="str">
        <f t="shared" si="64"/>
        <v/>
      </c>
      <c r="L148" s="31" t="str">
        <f t="shared" si="65"/>
        <v/>
      </c>
      <c r="M148" s="21" t="str">
        <f t="shared" si="66"/>
        <v/>
      </c>
      <c r="N148" s="32" t="str">
        <f t="shared" si="67"/>
        <v/>
      </c>
      <c r="R148" s="32">
        <v>55</v>
      </c>
      <c r="S148" s="32" t="s">
        <v>29</v>
      </c>
      <c r="T148" s="32" t="s">
        <v>4</v>
      </c>
    </row>
    <row r="149" spans="1:20" ht="14.25" customHeight="1" x14ac:dyDescent="0.3">
      <c r="A149" s="33"/>
      <c r="B149" s="24" t="s">
        <v>221</v>
      </c>
      <c r="C149" s="26" t="s">
        <v>29</v>
      </c>
      <c r="D149" s="26" t="str">
        <f t="shared" si="62"/>
        <v>.</v>
      </c>
      <c r="E149" s="26" t="str">
        <f t="shared" si="63"/>
        <v>.</v>
      </c>
      <c r="F149" s="27"/>
      <c r="G149" s="28" t="s">
        <v>51</v>
      </c>
      <c r="H149" s="29">
        <v>1</v>
      </c>
      <c r="I149" s="20"/>
      <c r="K149" s="31" t="str">
        <f t="shared" si="64"/>
        <v/>
      </c>
      <c r="L149" s="31" t="str">
        <f t="shared" si="65"/>
        <v/>
      </c>
      <c r="M149" s="21" t="str">
        <f t="shared" si="66"/>
        <v/>
      </c>
      <c r="N149" s="32" t="str">
        <f t="shared" si="67"/>
        <v/>
      </c>
      <c r="R149" s="32">
        <v>56</v>
      </c>
      <c r="S149" s="32" t="s">
        <v>29</v>
      </c>
      <c r="T149" s="32" t="s">
        <v>4</v>
      </c>
    </row>
    <row r="150" spans="1:20" ht="14.25" customHeight="1" x14ac:dyDescent="0.3">
      <c r="A150" s="33"/>
      <c r="B150" s="24" t="s">
        <v>221</v>
      </c>
      <c r="C150" s="26" t="s">
        <v>29</v>
      </c>
      <c r="D150" s="26" t="str">
        <f t="shared" si="62"/>
        <v>.</v>
      </c>
      <c r="E150" s="26" t="str">
        <f t="shared" si="63"/>
        <v>.</v>
      </c>
      <c r="F150" s="27"/>
      <c r="G150" s="28"/>
      <c r="H150" s="29"/>
      <c r="I150" s="20"/>
      <c r="K150" s="31"/>
      <c r="L150" s="31"/>
      <c r="M150" s="21"/>
      <c r="R150" s="32" t="s">
        <v>55</v>
      </c>
      <c r="S150" s="32" t="s">
        <v>29</v>
      </c>
      <c r="T150" s="32" t="s">
        <v>4</v>
      </c>
    </row>
    <row r="151" spans="1:20" ht="14.25" customHeight="1" x14ac:dyDescent="0.3">
      <c r="A151" s="33"/>
      <c r="B151" s="24" t="s">
        <v>221</v>
      </c>
      <c r="C151" s="26">
        <v>412</v>
      </c>
      <c r="D151" s="26" t="s">
        <v>554</v>
      </c>
      <c r="E151" s="26" t="str">
        <f t="shared" si="63"/>
        <v>Herts Guest</v>
      </c>
      <c r="F151" s="27" t="s">
        <v>555</v>
      </c>
      <c r="G151" s="28"/>
      <c r="H151" s="29"/>
      <c r="I151" s="20"/>
      <c r="K151" s="31"/>
      <c r="L151" s="31"/>
      <c r="M151" s="21"/>
      <c r="R151" s="32">
        <v>75</v>
      </c>
      <c r="S151" s="32" t="s">
        <v>29</v>
      </c>
      <c r="T151" s="32" t="s">
        <v>5</v>
      </c>
    </row>
    <row r="152" spans="1:20" ht="14.25" customHeight="1" x14ac:dyDescent="0.3">
      <c r="A152" s="33"/>
      <c r="B152" s="24" t="s">
        <v>221</v>
      </c>
      <c r="C152" s="26" t="s">
        <v>29</v>
      </c>
      <c r="D152" s="26" t="str">
        <f t="shared" si="62"/>
        <v>.</v>
      </c>
      <c r="E152" s="26" t="str">
        <f t="shared" si="63"/>
        <v>.</v>
      </c>
      <c r="F152" s="27"/>
      <c r="G152" s="28"/>
      <c r="H152" s="29"/>
      <c r="I152" s="20"/>
      <c r="K152" s="31"/>
      <c r="L152" s="31"/>
      <c r="M152" s="21"/>
      <c r="R152" s="32">
        <v>76</v>
      </c>
      <c r="S152" s="32" t="s">
        <v>29</v>
      </c>
      <c r="T152" s="32" t="s">
        <v>5</v>
      </c>
    </row>
    <row r="153" spans="1:20" ht="14.25" customHeight="1" x14ac:dyDescent="0.3">
      <c r="A153" s="33"/>
      <c r="B153" s="24" t="s">
        <v>221</v>
      </c>
      <c r="C153" s="26" t="s">
        <v>29</v>
      </c>
      <c r="D153" s="26" t="str">
        <f t="shared" si="62"/>
        <v>.</v>
      </c>
      <c r="E153" s="26" t="str">
        <f t="shared" si="63"/>
        <v>.</v>
      </c>
      <c r="F153" s="27"/>
      <c r="G153" s="28"/>
      <c r="H153" s="29"/>
      <c r="I153" s="20"/>
      <c r="K153" s="31"/>
      <c r="L153" s="31"/>
      <c r="M153" s="21"/>
      <c r="R153" s="32" t="s">
        <v>58</v>
      </c>
      <c r="S153" s="32" t="s">
        <v>29</v>
      </c>
      <c r="T153" s="32" t="s">
        <v>5</v>
      </c>
    </row>
    <row r="154" spans="1:20" ht="14.25" customHeight="1" x14ac:dyDescent="0.3">
      <c r="A154" s="33"/>
      <c r="B154" s="24"/>
      <c r="C154" s="26"/>
      <c r="D154" s="26"/>
      <c r="E154" s="26"/>
      <c r="F154" s="27"/>
      <c r="G154" s="28"/>
      <c r="H154" s="29"/>
      <c r="I154" s="20"/>
      <c r="K154" s="31"/>
      <c r="L154" s="31"/>
      <c r="M154" s="21"/>
      <c r="R154" s="32" t="s">
        <v>29</v>
      </c>
      <c r="S154" s="32" t="s">
        <v>29</v>
      </c>
      <c r="T154" s="32" t="s">
        <v>29</v>
      </c>
    </row>
    <row r="155" spans="1:20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K155" s="31"/>
      <c r="L155" s="31"/>
      <c r="M155" s="21"/>
    </row>
    <row r="156" spans="1:20" ht="14.25" customHeight="1" x14ac:dyDescent="0.3">
      <c r="A156" s="23" t="s">
        <v>100</v>
      </c>
      <c r="B156" s="24" t="s">
        <v>221</v>
      </c>
      <c r="C156" s="26">
        <v>56</v>
      </c>
      <c r="D156" s="26" t="str">
        <f t="shared" ref="D156:D167" si="68">VLOOKUP(C156,$R$156:$T$168,2,FALSE)</f>
        <v>Jennifer Mardle</v>
      </c>
      <c r="E156" s="26" t="str">
        <f t="shared" ref="E156:E167" si="69">VLOOKUP(C156,$R$156:$T$168,3,FALSE)</f>
        <v>Norfolk</v>
      </c>
      <c r="F156" s="27" t="s">
        <v>672</v>
      </c>
      <c r="G156" s="28" t="s">
        <v>30</v>
      </c>
      <c r="H156" s="29">
        <v>8</v>
      </c>
      <c r="I156" s="20"/>
      <c r="K156" s="31" t="str">
        <f t="shared" ref="K156:K163" si="70">IF($E156="","",IF(LEFT($E156,1)=$K$1,$H156,""))</f>
        <v/>
      </c>
      <c r="L156" s="31" t="str">
        <f t="shared" ref="L156:L163" si="71">IF($E156="","",IF(LEFT($E156,1)=$L$1,$H156,""))</f>
        <v/>
      </c>
      <c r="M156" s="21">
        <f t="shared" ref="M156:M163" si="72">IF($E156="","",IF(LEFT($E156,1)=$M$1,$H156,""))</f>
        <v>8</v>
      </c>
      <c r="N156" s="32" t="str">
        <f t="shared" ref="N156:N163" si="73">IF($E156="","",IF(LEFT($E156,1)=$N$1,$H156,""))</f>
        <v/>
      </c>
      <c r="R156" s="32">
        <v>9</v>
      </c>
      <c r="S156" s="25" t="s">
        <v>274</v>
      </c>
      <c r="T156" s="32" t="s">
        <v>2</v>
      </c>
    </row>
    <row r="157" spans="1:20" ht="14.25" customHeight="1" x14ac:dyDescent="0.3">
      <c r="A157" s="33"/>
      <c r="B157" s="24" t="s">
        <v>221</v>
      </c>
      <c r="C157" s="26">
        <v>55</v>
      </c>
      <c r="D157" s="26" t="str">
        <f t="shared" si="68"/>
        <v>Darcy Holmes</v>
      </c>
      <c r="E157" s="26" t="str">
        <f t="shared" si="69"/>
        <v>Norfolk</v>
      </c>
      <c r="F157" s="27" t="s">
        <v>673</v>
      </c>
      <c r="G157" s="28" t="s">
        <v>34</v>
      </c>
      <c r="H157" s="29">
        <v>7</v>
      </c>
      <c r="I157" s="20"/>
      <c r="K157" s="31" t="str">
        <f t="shared" si="70"/>
        <v/>
      </c>
      <c r="L157" s="31" t="str">
        <f t="shared" si="71"/>
        <v/>
      </c>
      <c r="M157" s="21">
        <f t="shared" si="72"/>
        <v>7</v>
      </c>
      <c r="N157" s="32" t="str">
        <f t="shared" si="73"/>
        <v/>
      </c>
      <c r="R157" s="32">
        <v>10</v>
      </c>
      <c r="S157" s="25" t="s">
        <v>275</v>
      </c>
      <c r="T157" s="32" t="s">
        <v>2</v>
      </c>
    </row>
    <row r="158" spans="1:20" ht="14.25" customHeight="1" x14ac:dyDescent="0.3">
      <c r="A158" s="33"/>
      <c r="B158" s="24" t="s">
        <v>221</v>
      </c>
      <c r="C158" s="26">
        <v>75</v>
      </c>
      <c r="D158" s="26" t="str">
        <f t="shared" si="68"/>
        <v>Isla Barker</v>
      </c>
      <c r="E158" s="26" t="str">
        <f t="shared" si="69"/>
        <v>Suffolk</v>
      </c>
      <c r="F158" s="27" t="s">
        <v>674</v>
      </c>
      <c r="G158" s="28" t="s">
        <v>36</v>
      </c>
      <c r="H158" s="29">
        <v>6</v>
      </c>
      <c r="I158" s="20"/>
      <c r="K158" s="31" t="str">
        <f t="shared" si="70"/>
        <v/>
      </c>
      <c r="L158" s="31" t="str">
        <f t="shared" si="71"/>
        <v/>
      </c>
      <c r="M158" s="21" t="str">
        <f t="shared" si="72"/>
        <v/>
      </c>
      <c r="N158" s="32">
        <f t="shared" si="73"/>
        <v>6</v>
      </c>
      <c r="R158" s="32" t="s">
        <v>38</v>
      </c>
      <c r="S158" s="32" t="s">
        <v>29</v>
      </c>
      <c r="T158" s="32" t="s">
        <v>2</v>
      </c>
    </row>
    <row r="159" spans="1:20" ht="14.25" customHeight="1" x14ac:dyDescent="0.3">
      <c r="A159" s="33"/>
      <c r="B159" s="24" t="s">
        <v>221</v>
      </c>
      <c r="C159" s="26">
        <v>47</v>
      </c>
      <c r="D159" s="26" t="str">
        <f t="shared" si="68"/>
        <v>L Sadler</v>
      </c>
      <c r="E159" s="26" t="str">
        <f t="shared" si="69"/>
        <v>Lincolnshire</v>
      </c>
      <c r="F159" s="27" t="s">
        <v>675</v>
      </c>
      <c r="G159" s="28" t="s">
        <v>40</v>
      </c>
      <c r="H159" s="29">
        <v>5</v>
      </c>
      <c r="I159" s="20"/>
      <c r="K159" s="31" t="str">
        <f t="shared" si="70"/>
        <v/>
      </c>
      <c r="L159" s="31">
        <f t="shared" si="71"/>
        <v>5</v>
      </c>
      <c r="M159" s="21" t="str">
        <f t="shared" si="72"/>
        <v/>
      </c>
      <c r="N159" s="32" t="str">
        <f t="shared" si="73"/>
        <v/>
      </c>
      <c r="R159" s="32">
        <v>47</v>
      </c>
      <c r="S159" s="32" t="s">
        <v>276</v>
      </c>
      <c r="T159" s="32" t="s">
        <v>3</v>
      </c>
    </row>
    <row r="160" spans="1:20" ht="14.25" customHeight="1" x14ac:dyDescent="0.3">
      <c r="A160" s="33"/>
      <c r="B160" s="24" t="s">
        <v>221</v>
      </c>
      <c r="C160" s="26" t="s">
        <v>29</v>
      </c>
      <c r="D160" s="26" t="str">
        <f t="shared" si="68"/>
        <v>.</v>
      </c>
      <c r="E160" s="26" t="str">
        <f t="shared" si="69"/>
        <v>.</v>
      </c>
      <c r="F160" s="27"/>
      <c r="G160" s="28" t="s">
        <v>43</v>
      </c>
      <c r="H160" s="29">
        <v>4</v>
      </c>
      <c r="I160" s="20"/>
      <c r="K160" s="31" t="str">
        <f t="shared" si="70"/>
        <v/>
      </c>
      <c r="L160" s="31" t="str">
        <f t="shared" si="71"/>
        <v/>
      </c>
      <c r="M160" s="21" t="str">
        <f t="shared" si="72"/>
        <v/>
      </c>
      <c r="N160" s="32" t="str">
        <f t="shared" si="73"/>
        <v/>
      </c>
      <c r="R160" s="32">
        <v>48</v>
      </c>
      <c r="S160" s="32" t="s">
        <v>29</v>
      </c>
      <c r="T160" s="32" t="s">
        <v>3</v>
      </c>
    </row>
    <row r="161" spans="1:20" ht="14.25" customHeight="1" x14ac:dyDescent="0.3">
      <c r="A161" s="33"/>
      <c r="B161" s="24" t="s">
        <v>221</v>
      </c>
      <c r="C161" s="26" t="s">
        <v>29</v>
      </c>
      <c r="D161" s="26" t="str">
        <f t="shared" si="68"/>
        <v>.</v>
      </c>
      <c r="E161" s="26" t="str">
        <f t="shared" si="69"/>
        <v>.</v>
      </c>
      <c r="F161" s="27"/>
      <c r="G161" s="28" t="s">
        <v>46</v>
      </c>
      <c r="H161" s="29">
        <v>3</v>
      </c>
      <c r="I161" s="20"/>
      <c r="K161" s="31" t="str">
        <f t="shared" si="70"/>
        <v/>
      </c>
      <c r="L161" s="31" t="str">
        <f t="shared" si="71"/>
        <v/>
      </c>
      <c r="M161" s="21" t="str">
        <f t="shared" si="72"/>
        <v/>
      </c>
      <c r="N161" s="32" t="str">
        <f t="shared" si="73"/>
        <v/>
      </c>
      <c r="R161" s="32" t="s">
        <v>48</v>
      </c>
      <c r="S161" s="32" t="s">
        <v>29</v>
      </c>
      <c r="T161" s="32" t="s">
        <v>3</v>
      </c>
    </row>
    <row r="162" spans="1:20" ht="14.25" customHeight="1" x14ac:dyDescent="0.3">
      <c r="A162" s="33"/>
      <c r="B162" s="24" t="s">
        <v>221</v>
      </c>
      <c r="C162" s="26" t="s">
        <v>29</v>
      </c>
      <c r="D162" s="26" t="str">
        <f t="shared" si="68"/>
        <v>.</v>
      </c>
      <c r="E162" s="26" t="str">
        <f t="shared" si="69"/>
        <v>.</v>
      </c>
      <c r="F162" s="27"/>
      <c r="G162" s="28" t="s">
        <v>49</v>
      </c>
      <c r="H162" s="29">
        <v>2</v>
      </c>
      <c r="I162" s="20"/>
      <c r="K162" s="31" t="str">
        <f t="shared" si="70"/>
        <v/>
      </c>
      <c r="L162" s="31" t="str">
        <f t="shared" si="71"/>
        <v/>
      </c>
      <c r="M162" s="21" t="str">
        <f t="shared" si="72"/>
        <v/>
      </c>
      <c r="N162" s="32" t="str">
        <f t="shared" si="73"/>
        <v/>
      </c>
      <c r="R162" s="32">
        <v>55</v>
      </c>
      <c r="S162" s="32" t="s">
        <v>277</v>
      </c>
      <c r="T162" s="32" t="s">
        <v>4</v>
      </c>
    </row>
    <row r="163" spans="1:20" ht="14.25" customHeight="1" x14ac:dyDescent="0.3">
      <c r="A163" s="33"/>
      <c r="B163" s="24" t="s">
        <v>221</v>
      </c>
      <c r="C163" s="26" t="s">
        <v>29</v>
      </c>
      <c r="D163" s="26" t="str">
        <f t="shared" si="68"/>
        <v>.</v>
      </c>
      <c r="E163" s="26" t="str">
        <f t="shared" si="69"/>
        <v>.</v>
      </c>
      <c r="F163" s="27"/>
      <c r="G163" s="28" t="s">
        <v>51</v>
      </c>
      <c r="H163" s="29">
        <v>1</v>
      </c>
      <c r="I163" s="20"/>
      <c r="K163" s="31" t="str">
        <f t="shared" si="70"/>
        <v/>
      </c>
      <c r="L163" s="31" t="str">
        <f t="shared" si="71"/>
        <v/>
      </c>
      <c r="M163" s="21" t="str">
        <f t="shared" si="72"/>
        <v/>
      </c>
      <c r="N163" s="32" t="str">
        <f t="shared" si="73"/>
        <v/>
      </c>
      <c r="R163" s="32">
        <v>56</v>
      </c>
      <c r="S163" s="32" t="s">
        <v>278</v>
      </c>
      <c r="T163" s="32" t="s">
        <v>4</v>
      </c>
    </row>
    <row r="164" spans="1:20" ht="14.25" customHeight="1" x14ac:dyDescent="0.3">
      <c r="A164" s="33"/>
      <c r="B164" s="24" t="s">
        <v>221</v>
      </c>
      <c r="C164" s="26" t="s">
        <v>29</v>
      </c>
      <c r="D164" s="26" t="str">
        <f t="shared" si="68"/>
        <v>.</v>
      </c>
      <c r="E164" s="26" t="str">
        <f t="shared" si="69"/>
        <v>.</v>
      </c>
      <c r="F164" s="27"/>
      <c r="G164" s="28"/>
      <c r="H164" s="29"/>
      <c r="I164" s="20"/>
      <c r="K164" s="31"/>
      <c r="L164" s="31"/>
      <c r="M164" s="21"/>
      <c r="R164" s="32" t="s">
        <v>55</v>
      </c>
      <c r="S164" s="32" t="s">
        <v>270</v>
      </c>
      <c r="T164" s="32" t="s">
        <v>4</v>
      </c>
    </row>
    <row r="165" spans="1:20" ht="14.25" customHeight="1" x14ac:dyDescent="0.3">
      <c r="A165" s="33"/>
      <c r="B165" s="24" t="s">
        <v>221</v>
      </c>
      <c r="C165" s="26" t="s">
        <v>29</v>
      </c>
      <c r="D165" s="26" t="str">
        <f t="shared" si="68"/>
        <v>.</v>
      </c>
      <c r="E165" s="26" t="str">
        <f t="shared" si="69"/>
        <v>.</v>
      </c>
      <c r="F165" s="27"/>
      <c r="G165" s="28"/>
      <c r="H165" s="29"/>
      <c r="I165" s="20"/>
      <c r="K165" s="31"/>
      <c r="L165" s="31"/>
      <c r="M165" s="21"/>
      <c r="R165" s="32">
        <v>75</v>
      </c>
      <c r="S165" s="37" t="s">
        <v>241</v>
      </c>
      <c r="T165" s="32" t="s">
        <v>5</v>
      </c>
    </row>
    <row r="166" spans="1:20" ht="14.25" customHeight="1" x14ac:dyDescent="0.3">
      <c r="A166" s="33"/>
      <c r="B166" s="24" t="s">
        <v>221</v>
      </c>
      <c r="C166" s="26" t="s">
        <v>29</v>
      </c>
      <c r="D166" s="26" t="str">
        <f t="shared" si="68"/>
        <v>.</v>
      </c>
      <c r="E166" s="26" t="str">
        <f t="shared" si="69"/>
        <v>.</v>
      </c>
      <c r="F166" s="27"/>
      <c r="G166" s="28"/>
      <c r="H166" s="29"/>
      <c r="I166" s="20"/>
      <c r="K166" s="31"/>
      <c r="L166" s="31"/>
      <c r="M166" s="21"/>
      <c r="R166" s="32">
        <v>76</v>
      </c>
      <c r="S166" s="37" t="s">
        <v>234</v>
      </c>
      <c r="T166" s="32" t="s">
        <v>5</v>
      </c>
    </row>
    <row r="167" spans="1:20" ht="14.25" customHeight="1" x14ac:dyDescent="0.3">
      <c r="A167" s="33"/>
      <c r="B167" s="24" t="s">
        <v>221</v>
      </c>
      <c r="C167" s="26" t="s">
        <v>29</v>
      </c>
      <c r="D167" s="26" t="str">
        <f t="shared" si="68"/>
        <v>.</v>
      </c>
      <c r="E167" s="26" t="str">
        <f t="shared" si="69"/>
        <v>.</v>
      </c>
      <c r="F167" s="27"/>
      <c r="G167" s="28"/>
      <c r="H167" s="29"/>
      <c r="I167" s="20"/>
      <c r="K167" s="31"/>
      <c r="L167" s="31"/>
      <c r="M167" s="21"/>
      <c r="R167" s="32" t="s">
        <v>58</v>
      </c>
      <c r="S167" s="32" t="s">
        <v>29</v>
      </c>
      <c r="T167" s="32" t="s">
        <v>5</v>
      </c>
    </row>
    <row r="168" spans="1:20" ht="14.25" customHeight="1" x14ac:dyDescent="0.3">
      <c r="A168" s="33"/>
      <c r="B168" s="24"/>
      <c r="C168" s="26"/>
      <c r="D168" s="26"/>
      <c r="E168" s="26"/>
      <c r="F168" s="27"/>
      <c r="G168" s="28"/>
      <c r="H168" s="29"/>
      <c r="I168" s="20"/>
      <c r="K168" s="31"/>
      <c r="L168" s="31"/>
      <c r="M168" s="21"/>
      <c r="R168" s="32" t="s">
        <v>29</v>
      </c>
      <c r="S168" s="32" t="s">
        <v>29</v>
      </c>
      <c r="T168" s="32" t="s">
        <v>29</v>
      </c>
    </row>
    <row r="169" spans="1:20" ht="14.2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K169" s="31"/>
      <c r="L169" s="31"/>
      <c r="M169" s="21"/>
    </row>
    <row r="170" spans="1:20" ht="14.25" customHeight="1" x14ac:dyDescent="0.3">
      <c r="A170" s="23" t="s">
        <v>190</v>
      </c>
      <c r="B170" s="24" t="s">
        <v>221</v>
      </c>
      <c r="C170" s="26">
        <v>75</v>
      </c>
      <c r="D170" s="26" t="str">
        <f t="shared" ref="D170:D181" si="74">VLOOKUP(C170,$R$170:$T$182,2,FALSE)</f>
        <v>Rae Paequette-Dorsett</v>
      </c>
      <c r="E170" s="26" t="str">
        <f t="shared" ref="E170:E181" si="75">VLOOKUP(C170,$R$170:$T$182,3,FALSE)</f>
        <v>Suffolk</v>
      </c>
      <c r="F170" s="27" t="s">
        <v>582</v>
      </c>
      <c r="G170" s="28" t="s">
        <v>30</v>
      </c>
      <c r="H170" s="29">
        <v>8</v>
      </c>
      <c r="I170" s="20"/>
      <c r="K170" s="31" t="str">
        <f t="shared" ref="K170:K177" si="76">IF($E170="","",IF(LEFT($E170,1)=$K$1,$H170,""))</f>
        <v/>
      </c>
      <c r="L170" s="31" t="str">
        <f t="shared" ref="L170:L177" si="77">IF($E170="","",IF(LEFT($E170,1)=$L$1,$H170,""))</f>
        <v/>
      </c>
      <c r="M170" s="21" t="str">
        <f t="shared" ref="M170:M177" si="78">IF($E170="","",IF(LEFT($E170,1)=$M$1,$H170,""))</f>
        <v/>
      </c>
      <c r="N170" s="32">
        <f t="shared" ref="N170:N177" si="79">IF($E170="","",IF(LEFT($E170,1)=$N$1,$H170,""))</f>
        <v>8</v>
      </c>
      <c r="R170" s="32">
        <v>9</v>
      </c>
      <c r="S170" s="25" t="s">
        <v>279</v>
      </c>
      <c r="T170" s="32" t="s">
        <v>2</v>
      </c>
    </row>
    <row r="171" spans="1:20" ht="14.25" customHeight="1" x14ac:dyDescent="0.3">
      <c r="A171" s="33"/>
      <c r="B171" s="24" t="s">
        <v>221</v>
      </c>
      <c r="C171" s="26">
        <v>55</v>
      </c>
      <c r="D171" s="26" t="str">
        <f t="shared" si="74"/>
        <v>Nicola Jaworska</v>
      </c>
      <c r="E171" s="26" t="str">
        <f t="shared" si="75"/>
        <v>Norfolk</v>
      </c>
      <c r="F171" s="27" t="s">
        <v>583</v>
      </c>
      <c r="G171" s="28" t="s">
        <v>34</v>
      </c>
      <c r="H171" s="29">
        <v>7</v>
      </c>
      <c r="I171" s="20"/>
      <c r="K171" s="31" t="str">
        <f t="shared" si="76"/>
        <v/>
      </c>
      <c r="L171" s="31" t="str">
        <f t="shared" si="77"/>
        <v/>
      </c>
      <c r="M171" s="21">
        <f t="shared" si="78"/>
        <v>7</v>
      </c>
      <c r="N171" s="32" t="str">
        <f t="shared" si="79"/>
        <v/>
      </c>
      <c r="R171" s="32">
        <v>10</v>
      </c>
      <c r="S171" s="25" t="s">
        <v>280</v>
      </c>
      <c r="T171" s="32" t="s">
        <v>2</v>
      </c>
    </row>
    <row r="172" spans="1:20" ht="14.25" customHeight="1" x14ac:dyDescent="0.3">
      <c r="A172" s="33"/>
      <c r="B172" s="24" t="s">
        <v>221</v>
      </c>
      <c r="C172" s="26">
        <v>56</v>
      </c>
      <c r="D172" s="26" t="str">
        <f t="shared" si="74"/>
        <v>Lily Ganley</v>
      </c>
      <c r="E172" s="26" t="str">
        <f t="shared" si="75"/>
        <v>Norfolk</v>
      </c>
      <c r="F172" s="27" t="s">
        <v>584</v>
      </c>
      <c r="G172" s="28" t="s">
        <v>36</v>
      </c>
      <c r="H172" s="29">
        <v>6</v>
      </c>
      <c r="I172" s="20"/>
      <c r="K172" s="31" t="str">
        <f t="shared" si="76"/>
        <v/>
      </c>
      <c r="L172" s="31" t="str">
        <f t="shared" si="77"/>
        <v/>
      </c>
      <c r="M172" s="21">
        <f t="shared" si="78"/>
        <v>6</v>
      </c>
      <c r="N172" s="32" t="str">
        <f t="shared" si="79"/>
        <v/>
      </c>
      <c r="R172" s="32" t="s">
        <v>38</v>
      </c>
      <c r="S172" s="32" t="s">
        <v>29</v>
      </c>
      <c r="T172" s="32" t="s">
        <v>2</v>
      </c>
    </row>
    <row r="173" spans="1:20" ht="14.25" customHeight="1" x14ac:dyDescent="0.3">
      <c r="A173" s="33"/>
      <c r="B173" s="24" t="s">
        <v>221</v>
      </c>
      <c r="C173" s="26" t="s">
        <v>29</v>
      </c>
      <c r="D173" s="26" t="str">
        <f t="shared" si="74"/>
        <v>.</v>
      </c>
      <c r="E173" s="26" t="str">
        <f t="shared" si="75"/>
        <v>.</v>
      </c>
      <c r="F173" s="27"/>
      <c r="G173" s="28" t="s">
        <v>40</v>
      </c>
      <c r="H173" s="29">
        <v>5</v>
      </c>
      <c r="I173" s="20"/>
      <c r="K173" s="31" t="str">
        <f t="shared" si="76"/>
        <v/>
      </c>
      <c r="L173" s="31" t="str">
        <f t="shared" si="77"/>
        <v/>
      </c>
      <c r="M173" s="21" t="str">
        <f t="shared" si="78"/>
        <v/>
      </c>
      <c r="N173" s="32" t="str">
        <f t="shared" si="79"/>
        <v/>
      </c>
      <c r="R173" s="32">
        <v>47</v>
      </c>
      <c r="S173" s="25" t="s">
        <v>281</v>
      </c>
      <c r="T173" s="32" t="s">
        <v>3</v>
      </c>
    </row>
    <row r="174" spans="1:20" ht="14.25" customHeight="1" x14ac:dyDescent="0.3">
      <c r="A174" s="33"/>
      <c r="B174" s="24" t="s">
        <v>221</v>
      </c>
      <c r="C174" s="26" t="s">
        <v>29</v>
      </c>
      <c r="D174" s="26" t="str">
        <f t="shared" si="74"/>
        <v>.</v>
      </c>
      <c r="E174" s="26" t="str">
        <f t="shared" si="75"/>
        <v>.</v>
      </c>
      <c r="F174" s="27"/>
      <c r="G174" s="28" t="s">
        <v>43</v>
      </c>
      <c r="H174" s="29">
        <v>4</v>
      </c>
      <c r="I174" s="20"/>
      <c r="K174" s="31" t="str">
        <f t="shared" si="76"/>
        <v/>
      </c>
      <c r="L174" s="31" t="str">
        <f t="shared" si="77"/>
        <v/>
      </c>
      <c r="M174" s="21" t="str">
        <f t="shared" si="78"/>
        <v/>
      </c>
      <c r="N174" s="32" t="str">
        <f t="shared" si="79"/>
        <v/>
      </c>
      <c r="R174" s="32">
        <v>48</v>
      </c>
      <c r="S174" s="25" t="s">
        <v>282</v>
      </c>
      <c r="T174" s="32" t="s">
        <v>3</v>
      </c>
    </row>
    <row r="175" spans="1:20" ht="14.25" customHeight="1" x14ac:dyDescent="0.3">
      <c r="A175" s="33"/>
      <c r="B175" s="24" t="s">
        <v>221</v>
      </c>
      <c r="C175" s="26" t="s">
        <v>29</v>
      </c>
      <c r="D175" s="26" t="str">
        <f t="shared" si="74"/>
        <v>.</v>
      </c>
      <c r="E175" s="26" t="str">
        <f t="shared" si="75"/>
        <v>.</v>
      </c>
      <c r="F175" s="27"/>
      <c r="G175" s="28" t="s">
        <v>46</v>
      </c>
      <c r="H175" s="29">
        <v>3</v>
      </c>
      <c r="I175" s="20"/>
      <c r="K175" s="31" t="str">
        <f t="shared" si="76"/>
        <v/>
      </c>
      <c r="L175" s="31" t="str">
        <f t="shared" si="77"/>
        <v/>
      </c>
      <c r="M175" s="21" t="str">
        <f t="shared" si="78"/>
        <v/>
      </c>
      <c r="N175" s="32" t="str">
        <f t="shared" si="79"/>
        <v/>
      </c>
      <c r="R175" s="32" t="s">
        <v>48</v>
      </c>
      <c r="S175" s="32" t="s">
        <v>29</v>
      </c>
      <c r="T175" s="32" t="s">
        <v>3</v>
      </c>
    </row>
    <row r="176" spans="1:20" ht="14.25" customHeight="1" x14ac:dyDescent="0.3">
      <c r="A176" s="33"/>
      <c r="B176" s="24" t="s">
        <v>221</v>
      </c>
      <c r="C176" s="26" t="s">
        <v>29</v>
      </c>
      <c r="D176" s="26" t="str">
        <f t="shared" si="74"/>
        <v>.</v>
      </c>
      <c r="E176" s="26" t="str">
        <f t="shared" si="75"/>
        <v>.</v>
      </c>
      <c r="F176" s="27"/>
      <c r="G176" s="28" t="s">
        <v>49</v>
      </c>
      <c r="H176" s="29">
        <v>2</v>
      </c>
      <c r="I176" s="20"/>
      <c r="K176" s="31" t="str">
        <f t="shared" si="76"/>
        <v/>
      </c>
      <c r="L176" s="31" t="str">
        <f t="shared" si="77"/>
        <v/>
      </c>
      <c r="M176" s="21" t="str">
        <f t="shared" si="78"/>
        <v/>
      </c>
      <c r="N176" s="32" t="str">
        <f t="shared" si="79"/>
        <v/>
      </c>
      <c r="R176" s="32">
        <v>55</v>
      </c>
      <c r="S176" s="35" t="s">
        <v>283</v>
      </c>
      <c r="T176" s="32" t="s">
        <v>4</v>
      </c>
    </row>
    <row r="177" spans="1:20" ht="14.25" customHeight="1" x14ac:dyDescent="0.3">
      <c r="A177" s="33"/>
      <c r="B177" s="24" t="s">
        <v>221</v>
      </c>
      <c r="C177" s="26" t="s">
        <v>29</v>
      </c>
      <c r="D177" s="26" t="str">
        <f t="shared" si="74"/>
        <v>.</v>
      </c>
      <c r="E177" s="26" t="str">
        <f t="shared" si="75"/>
        <v>.</v>
      </c>
      <c r="F177" s="27"/>
      <c r="G177" s="28" t="s">
        <v>51</v>
      </c>
      <c r="H177" s="29">
        <v>1</v>
      </c>
      <c r="I177" s="20"/>
      <c r="K177" s="31" t="str">
        <f t="shared" si="76"/>
        <v/>
      </c>
      <c r="L177" s="31" t="str">
        <f t="shared" si="77"/>
        <v/>
      </c>
      <c r="M177" s="21" t="str">
        <f t="shared" si="78"/>
        <v/>
      </c>
      <c r="N177" s="32" t="str">
        <f t="shared" si="79"/>
        <v/>
      </c>
      <c r="R177" s="32">
        <v>56</v>
      </c>
      <c r="S177" s="35" t="s">
        <v>284</v>
      </c>
      <c r="T177" s="32" t="s">
        <v>4</v>
      </c>
    </row>
    <row r="178" spans="1:20" ht="14.25" customHeight="1" x14ac:dyDescent="0.3">
      <c r="A178" s="33"/>
      <c r="B178" s="24" t="s">
        <v>221</v>
      </c>
      <c r="C178" s="26" t="s">
        <v>29</v>
      </c>
      <c r="D178" s="26" t="str">
        <f t="shared" si="74"/>
        <v>.</v>
      </c>
      <c r="E178" s="26" t="str">
        <f t="shared" si="75"/>
        <v>.</v>
      </c>
      <c r="F178" s="27"/>
      <c r="G178" s="28"/>
      <c r="H178" s="29"/>
      <c r="I178" s="20"/>
      <c r="K178" s="31"/>
      <c r="L178" s="31"/>
      <c r="M178" s="21"/>
      <c r="R178" s="32" t="s">
        <v>55</v>
      </c>
      <c r="S178" s="32" t="s">
        <v>29</v>
      </c>
      <c r="T178" s="32" t="s">
        <v>4</v>
      </c>
    </row>
    <row r="179" spans="1:20" ht="14.25" customHeight="1" x14ac:dyDescent="0.3">
      <c r="A179" s="33"/>
      <c r="B179" s="24" t="s">
        <v>221</v>
      </c>
      <c r="C179" s="26" t="s">
        <v>29</v>
      </c>
      <c r="D179" s="26" t="str">
        <f t="shared" si="74"/>
        <v>.</v>
      </c>
      <c r="E179" s="26" t="str">
        <f t="shared" si="75"/>
        <v>.</v>
      </c>
      <c r="F179" s="27"/>
      <c r="G179" s="28"/>
      <c r="H179" s="29"/>
      <c r="I179" s="20"/>
      <c r="K179" s="31"/>
      <c r="L179" s="31"/>
      <c r="M179" s="21"/>
      <c r="R179" s="32">
        <v>75</v>
      </c>
      <c r="S179" s="37" t="s">
        <v>285</v>
      </c>
      <c r="T179" s="32" t="s">
        <v>5</v>
      </c>
    </row>
    <row r="180" spans="1:20" ht="14.25" customHeight="1" x14ac:dyDescent="0.3">
      <c r="A180" s="33"/>
      <c r="B180" s="24" t="s">
        <v>221</v>
      </c>
      <c r="C180" s="26" t="s">
        <v>29</v>
      </c>
      <c r="D180" s="26" t="str">
        <f t="shared" si="74"/>
        <v>.</v>
      </c>
      <c r="E180" s="26" t="str">
        <f t="shared" si="75"/>
        <v>.</v>
      </c>
      <c r="F180" s="27"/>
      <c r="G180" s="28"/>
      <c r="H180" s="29"/>
      <c r="I180" s="20"/>
      <c r="K180" s="31"/>
      <c r="L180" s="31"/>
      <c r="M180" s="21"/>
      <c r="R180" s="32">
        <v>76</v>
      </c>
      <c r="S180" s="37"/>
      <c r="T180" s="32" t="s">
        <v>5</v>
      </c>
    </row>
    <row r="181" spans="1:20" ht="14.25" customHeight="1" x14ac:dyDescent="0.3">
      <c r="A181" s="33"/>
      <c r="B181" s="24" t="s">
        <v>221</v>
      </c>
      <c r="C181" s="26" t="s">
        <v>29</v>
      </c>
      <c r="D181" s="26" t="str">
        <f t="shared" si="74"/>
        <v>.</v>
      </c>
      <c r="E181" s="26" t="str">
        <f t="shared" si="75"/>
        <v>.</v>
      </c>
      <c r="F181" s="27"/>
      <c r="G181" s="28"/>
      <c r="H181" s="29"/>
      <c r="I181" s="20"/>
      <c r="K181" s="31"/>
      <c r="L181" s="31"/>
      <c r="M181" s="21"/>
      <c r="R181" s="32" t="s">
        <v>58</v>
      </c>
      <c r="S181" s="32" t="s">
        <v>29</v>
      </c>
      <c r="T181" s="32" t="s">
        <v>5</v>
      </c>
    </row>
    <row r="182" spans="1:20" ht="14.25" customHeight="1" x14ac:dyDescent="0.3">
      <c r="A182" s="33"/>
      <c r="B182" s="24"/>
      <c r="C182" s="26"/>
      <c r="D182" s="26"/>
      <c r="E182" s="26"/>
      <c r="F182" s="27"/>
      <c r="G182" s="28"/>
      <c r="H182" s="29"/>
      <c r="I182" s="20"/>
      <c r="K182" s="31"/>
      <c r="L182" s="31"/>
      <c r="M182" s="21"/>
      <c r="R182" s="32" t="s">
        <v>29</v>
      </c>
      <c r="S182" s="32" t="s">
        <v>29</v>
      </c>
      <c r="T182" s="32" t="s">
        <v>29</v>
      </c>
    </row>
    <row r="183" spans="1:20" ht="14.25" customHeight="1" x14ac:dyDescent="0.3">
      <c r="A183" s="33"/>
      <c r="B183" s="24"/>
      <c r="C183" s="26"/>
      <c r="D183" s="26"/>
      <c r="E183" s="26"/>
      <c r="F183" s="27"/>
      <c r="G183" s="28"/>
      <c r="H183" s="29"/>
      <c r="I183" s="20"/>
      <c r="K183" s="31"/>
      <c r="L183" s="31"/>
      <c r="M183" s="21"/>
    </row>
    <row r="184" spans="1:20" ht="14.25" customHeight="1" x14ac:dyDescent="0.3">
      <c r="A184" s="23" t="s">
        <v>109</v>
      </c>
      <c r="B184" s="24" t="s">
        <v>221</v>
      </c>
      <c r="C184" s="26">
        <v>56</v>
      </c>
      <c r="D184" s="26" t="str">
        <f t="shared" ref="D184:D195" si="80">VLOOKUP(C184,$R$184:$T$196,2,FALSE)</f>
        <v>Jennifer Mardle</v>
      </c>
      <c r="E184" s="26" t="str">
        <f t="shared" ref="E184:E195" si="81">VLOOKUP(C184,$R$184:$T$196,3,FALSE)</f>
        <v>Norfolk</v>
      </c>
      <c r="F184" s="27" t="s">
        <v>505</v>
      </c>
      <c r="G184" s="28" t="s">
        <v>30</v>
      </c>
      <c r="H184" s="29">
        <v>8</v>
      </c>
      <c r="I184" s="20"/>
      <c r="K184" s="31" t="str">
        <f t="shared" ref="K184:K191" si="82">IF($E184="","",IF(LEFT($E184,1)=$K$1,$H184,""))</f>
        <v/>
      </c>
      <c r="L184" s="31" t="str">
        <f t="shared" ref="L184:L191" si="83">IF($E184="","",IF(LEFT($E184,1)=$L$1,$H184,""))</f>
        <v/>
      </c>
      <c r="M184" s="21">
        <f t="shared" ref="M184:M191" si="84">IF($E184="","",IF(LEFT($E184,1)=$M$1,$H184,""))</f>
        <v>8</v>
      </c>
      <c r="N184" s="32" t="str">
        <f t="shared" ref="N184:N191" si="85">IF($E184="","",IF(LEFT($E184,1)=$N$1,$H184,""))</f>
        <v/>
      </c>
      <c r="R184" s="32">
        <v>9</v>
      </c>
      <c r="S184" s="25" t="s">
        <v>286</v>
      </c>
      <c r="T184" s="32" t="s">
        <v>2</v>
      </c>
    </row>
    <row r="185" spans="1:20" ht="14.25" customHeight="1" x14ac:dyDescent="0.3">
      <c r="A185" s="33"/>
      <c r="B185" s="24" t="s">
        <v>221</v>
      </c>
      <c r="C185" s="26">
        <v>9</v>
      </c>
      <c r="D185" s="26" t="str">
        <f t="shared" si="80"/>
        <v>Astrid Anne Davis</v>
      </c>
      <c r="E185" s="26" t="str">
        <f t="shared" si="81"/>
        <v>Cambridgeshire</v>
      </c>
      <c r="F185" s="27" t="s">
        <v>506</v>
      </c>
      <c r="G185" s="28" t="s">
        <v>34</v>
      </c>
      <c r="H185" s="29">
        <v>7</v>
      </c>
      <c r="I185" s="20"/>
      <c r="K185" s="31">
        <f t="shared" si="82"/>
        <v>7</v>
      </c>
      <c r="L185" s="31" t="str">
        <f t="shared" si="83"/>
        <v/>
      </c>
      <c r="M185" s="21" t="str">
        <f t="shared" si="84"/>
        <v/>
      </c>
      <c r="N185" s="32" t="str">
        <f t="shared" si="85"/>
        <v/>
      </c>
      <c r="R185" s="32">
        <v>10</v>
      </c>
      <c r="S185" s="25" t="s">
        <v>287</v>
      </c>
      <c r="T185" s="32" t="s">
        <v>2</v>
      </c>
    </row>
    <row r="186" spans="1:20" ht="14.25" customHeight="1" x14ac:dyDescent="0.3">
      <c r="A186" s="33"/>
      <c r="B186" s="24" t="s">
        <v>221</v>
      </c>
      <c r="C186" s="26">
        <v>75</v>
      </c>
      <c r="D186" s="26" t="s">
        <v>291</v>
      </c>
      <c r="E186" s="26" t="s">
        <v>5</v>
      </c>
      <c r="F186" s="27" t="s">
        <v>507</v>
      </c>
      <c r="G186" s="28" t="s">
        <v>36</v>
      </c>
      <c r="H186" s="29">
        <v>6</v>
      </c>
      <c r="I186" s="20"/>
      <c r="K186" s="31" t="str">
        <f t="shared" si="82"/>
        <v/>
      </c>
      <c r="L186" s="31" t="str">
        <f t="shared" si="83"/>
        <v/>
      </c>
      <c r="M186" s="21" t="str">
        <f t="shared" si="84"/>
        <v/>
      </c>
      <c r="N186" s="32">
        <f t="shared" si="85"/>
        <v>6</v>
      </c>
      <c r="R186" s="32" t="s">
        <v>38</v>
      </c>
      <c r="S186" s="32" t="s">
        <v>29</v>
      </c>
      <c r="T186" s="32" t="s">
        <v>2</v>
      </c>
    </row>
    <row r="187" spans="1:20" ht="14.25" customHeight="1" x14ac:dyDescent="0.3">
      <c r="A187" s="33"/>
      <c r="B187" s="24" t="s">
        <v>221</v>
      </c>
      <c r="C187" s="26">
        <v>10</v>
      </c>
      <c r="D187" s="26" t="str">
        <f t="shared" si="80"/>
        <v>Anjola Opaleye</v>
      </c>
      <c r="E187" s="26" t="str">
        <f t="shared" si="81"/>
        <v>Cambridgeshire</v>
      </c>
      <c r="F187" s="27" t="s">
        <v>508</v>
      </c>
      <c r="G187" s="28" t="s">
        <v>40</v>
      </c>
      <c r="H187" s="29">
        <v>5</v>
      </c>
      <c r="I187" s="20"/>
      <c r="K187" s="31">
        <f t="shared" si="82"/>
        <v>5</v>
      </c>
      <c r="L187" s="31" t="str">
        <f t="shared" si="83"/>
        <v/>
      </c>
      <c r="M187" s="21" t="str">
        <f t="shared" si="84"/>
        <v/>
      </c>
      <c r="N187" s="32" t="str">
        <f t="shared" si="85"/>
        <v/>
      </c>
      <c r="R187" s="32">
        <v>47</v>
      </c>
      <c r="S187" s="25" t="s">
        <v>288</v>
      </c>
      <c r="T187" s="32" t="s">
        <v>3</v>
      </c>
    </row>
    <row r="188" spans="1:20" ht="14.25" customHeight="1" x14ac:dyDescent="0.3">
      <c r="A188" s="33"/>
      <c r="B188" s="24" t="s">
        <v>221</v>
      </c>
      <c r="C188" s="26">
        <v>48</v>
      </c>
      <c r="D188" s="26" t="str">
        <f t="shared" si="80"/>
        <v>D Grabante</v>
      </c>
      <c r="E188" s="26" t="str">
        <f t="shared" si="81"/>
        <v>Lincolnshire</v>
      </c>
      <c r="F188" s="27" t="s">
        <v>509</v>
      </c>
      <c r="G188" s="28" t="s">
        <v>43</v>
      </c>
      <c r="H188" s="29">
        <v>4</v>
      </c>
      <c r="I188" s="20"/>
      <c r="K188" s="31" t="str">
        <f t="shared" si="82"/>
        <v/>
      </c>
      <c r="L188" s="31">
        <f t="shared" si="83"/>
        <v>4</v>
      </c>
      <c r="M188" s="21" t="str">
        <f t="shared" si="84"/>
        <v/>
      </c>
      <c r="N188" s="32" t="str">
        <f t="shared" si="85"/>
        <v/>
      </c>
      <c r="R188" s="32">
        <v>48</v>
      </c>
      <c r="S188" s="25" t="s">
        <v>289</v>
      </c>
      <c r="T188" s="32" t="s">
        <v>3</v>
      </c>
    </row>
    <row r="189" spans="1:20" ht="14.25" customHeight="1" x14ac:dyDescent="0.3">
      <c r="A189" s="33"/>
      <c r="B189" s="24" t="s">
        <v>221</v>
      </c>
      <c r="C189" s="26">
        <v>76</v>
      </c>
      <c r="D189" s="26" t="str">
        <f t="shared" si="80"/>
        <v>Kuini Mate</v>
      </c>
      <c r="E189" s="26" t="str">
        <f t="shared" si="81"/>
        <v>Suffolk</v>
      </c>
      <c r="F189" s="27" t="s">
        <v>510</v>
      </c>
      <c r="G189" s="28" t="s">
        <v>46</v>
      </c>
      <c r="H189" s="29">
        <v>3</v>
      </c>
      <c r="I189" s="20"/>
      <c r="K189" s="31" t="str">
        <f t="shared" si="82"/>
        <v/>
      </c>
      <c r="L189" s="31" t="str">
        <f t="shared" si="83"/>
        <v/>
      </c>
      <c r="M189" s="21" t="str">
        <f t="shared" si="84"/>
        <v/>
      </c>
      <c r="N189" s="32">
        <f t="shared" si="85"/>
        <v>3</v>
      </c>
      <c r="R189" s="32" t="s">
        <v>48</v>
      </c>
      <c r="S189" s="32" t="s">
        <v>29</v>
      </c>
      <c r="T189" s="32" t="s">
        <v>3</v>
      </c>
    </row>
    <row r="190" spans="1:20" ht="14.25" customHeight="1" x14ac:dyDescent="0.3">
      <c r="A190" s="33"/>
      <c r="B190" s="24" t="s">
        <v>221</v>
      </c>
      <c r="C190" s="26" t="s">
        <v>29</v>
      </c>
      <c r="D190" s="26" t="str">
        <f t="shared" si="80"/>
        <v>.</v>
      </c>
      <c r="E190" s="26" t="str">
        <f t="shared" si="81"/>
        <v>.</v>
      </c>
      <c r="F190" s="27"/>
      <c r="G190" s="28" t="s">
        <v>49</v>
      </c>
      <c r="H190" s="29">
        <v>2</v>
      </c>
      <c r="I190" s="20"/>
      <c r="K190" s="31" t="str">
        <f t="shared" si="82"/>
        <v/>
      </c>
      <c r="L190" s="31" t="str">
        <f t="shared" si="83"/>
        <v/>
      </c>
      <c r="M190" s="21" t="str">
        <f t="shared" si="84"/>
        <v/>
      </c>
      <c r="N190" s="32" t="str">
        <f t="shared" si="85"/>
        <v/>
      </c>
      <c r="R190" s="32">
        <v>55</v>
      </c>
      <c r="S190" s="35" t="s">
        <v>290</v>
      </c>
      <c r="T190" s="32" t="s">
        <v>4</v>
      </c>
    </row>
    <row r="191" spans="1:20" ht="14.25" customHeight="1" x14ac:dyDescent="0.3">
      <c r="A191" s="33"/>
      <c r="B191" s="24" t="s">
        <v>221</v>
      </c>
      <c r="C191" s="26" t="s">
        <v>29</v>
      </c>
      <c r="D191" s="26" t="str">
        <f t="shared" si="80"/>
        <v>.</v>
      </c>
      <c r="E191" s="26" t="str">
        <f t="shared" si="81"/>
        <v>.</v>
      </c>
      <c r="F191" s="27"/>
      <c r="G191" s="28" t="s">
        <v>51</v>
      </c>
      <c r="H191" s="29">
        <v>1</v>
      </c>
      <c r="I191" s="20"/>
      <c r="K191" s="31" t="str">
        <f t="shared" si="82"/>
        <v/>
      </c>
      <c r="L191" s="31" t="str">
        <f t="shared" si="83"/>
        <v/>
      </c>
      <c r="M191" s="21" t="str">
        <f t="shared" si="84"/>
        <v/>
      </c>
      <c r="N191" s="32" t="str">
        <f t="shared" si="85"/>
        <v/>
      </c>
      <c r="R191" s="32">
        <v>56</v>
      </c>
      <c r="S191" s="25" t="s">
        <v>278</v>
      </c>
      <c r="T191" s="32" t="s">
        <v>4</v>
      </c>
    </row>
    <row r="192" spans="1:20" ht="14.25" customHeight="1" x14ac:dyDescent="0.3">
      <c r="A192" s="33"/>
      <c r="B192" s="24" t="s">
        <v>221</v>
      </c>
      <c r="C192" s="26" t="s">
        <v>29</v>
      </c>
      <c r="D192" s="26" t="str">
        <f t="shared" si="80"/>
        <v>.</v>
      </c>
      <c r="E192" s="26" t="str">
        <f t="shared" si="81"/>
        <v>.</v>
      </c>
      <c r="F192" s="27"/>
      <c r="G192" s="28"/>
      <c r="H192" s="29"/>
      <c r="I192" s="20"/>
      <c r="K192" s="31"/>
      <c r="L192" s="31"/>
      <c r="M192" s="21"/>
      <c r="R192" s="32" t="s">
        <v>55</v>
      </c>
      <c r="S192" s="35"/>
      <c r="T192" s="32" t="s">
        <v>4</v>
      </c>
    </row>
    <row r="193" spans="1:20" ht="14.25" customHeight="1" x14ac:dyDescent="0.3">
      <c r="A193" s="33"/>
      <c r="B193" s="24" t="s">
        <v>221</v>
      </c>
      <c r="C193" s="26" t="s">
        <v>29</v>
      </c>
      <c r="D193" s="26" t="str">
        <f t="shared" si="80"/>
        <v>.</v>
      </c>
      <c r="E193" s="26" t="str">
        <f t="shared" si="81"/>
        <v>.</v>
      </c>
      <c r="F193" s="27"/>
      <c r="G193" s="28"/>
      <c r="H193" s="29"/>
      <c r="I193" s="20"/>
      <c r="K193" s="31"/>
      <c r="L193" s="31"/>
      <c r="M193" s="21"/>
      <c r="R193" s="32">
        <v>75</v>
      </c>
      <c r="S193" s="35" t="s">
        <v>291</v>
      </c>
      <c r="T193" s="32" t="s">
        <v>5</v>
      </c>
    </row>
    <row r="194" spans="1:20" ht="14.25" customHeight="1" x14ac:dyDescent="0.3">
      <c r="A194" s="33"/>
      <c r="B194" s="24" t="s">
        <v>221</v>
      </c>
      <c r="C194" s="26" t="s">
        <v>29</v>
      </c>
      <c r="D194" s="26" t="str">
        <f t="shared" si="80"/>
        <v>.</v>
      </c>
      <c r="E194" s="26" t="str">
        <f t="shared" si="81"/>
        <v>.</v>
      </c>
      <c r="F194" s="27"/>
      <c r="G194" s="28"/>
      <c r="H194" s="29"/>
      <c r="I194" s="20"/>
      <c r="K194" s="31"/>
      <c r="L194" s="31"/>
      <c r="M194" s="21"/>
      <c r="R194" s="32">
        <v>76</v>
      </c>
      <c r="S194" s="37" t="s">
        <v>273</v>
      </c>
      <c r="T194" s="32" t="s">
        <v>5</v>
      </c>
    </row>
    <row r="195" spans="1:20" ht="14.25" customHeight="1" x14ac:dyDescent="0.3">
      <c r="A195" s="33"/>
      <c r="B195" s="24" t="s">
        <v>221</v>
      </c>
      <c r="C195" s="26" t="s">
        <v>29</v>
      </c>
      <c r="D195" s="26" t="str">
        <f t="shared" si="80"/>
        <v>.</v>
      </c>
      <c r="E195" s="26" t="str">
        <f t="shared" si="81"/>
        <v>.</v>
      </c>
      <c r="F195" s="27"/>
      <c r="G195" s="28"/>
      <c r="H195" s="29"/>
      <c r="I195" s="20"/>
      <c r="K195" s="31"/>
      <c r="L195" s="31"/>
      <c r="M195" s="21"/>
      <c r="R195" s="32" t="s">
        <v>58</v>
      </c>
      <c r="S195" s="32" t="s">
        <v>29</v>
      </c>
      <c r="T195" s="32" t="s">
        <v>5</v>
      </c>
    </row>
    <row r="196" spans="1:20" ht="14.25" customHeight="1" x14ac:dyDescent="0.3">
      <c r="A196" s="33"/>
      <c r="B196" s="24"/>
      <c r="C196" s="26"/>
      <c r="D196" s="26"/>
      <c r="E196" s="26"/>
      <c r="F196" s="27"/>
      <c r="G196" s="28"/>
      <c r="H196" s="29"/>
      <c r="I196" s="20"/>
      <c r="K196" s="31"/>
      <c r="L196" s="31"/>
      <c r="M196" s="21"/>
      <c r="R196" s="32" t="s">
        <v>29</v>
      </c>
      <c r="S196" s="32" t="s">
        <v>29</v>
      </c>
      <c r="T196" s="32" t="s">
        <v>29</v>
      </c>
    </row>
    <row r="197" spans="1:20" ht="14.25" customHeight="1" x14ac:dyDescent="0.3">
      <c r="A197" s="33"/>
      <c r="B197" s="24"/>
      <c r="C197" s="26"/>
      <c r="D197" s="26"/>
      <c r="E197" s="26"/>
      <c r="F197" s="27"/>
      <c r="G197" s="28"/>
      <c r="H197" s="29"/>
      <c r="I197" s="20"/>
      <c r="K197" s="31"/>
      <c r="L197" s="31"/>
      <c r="M197" s="21"/>
    </row>
    <row r="198" spans="1:20" ht="14.25" customHeight="1" x14ac:dyDescent="0.3">
      <c r="A198" s="23" t="s">
        <v>115</v>
      </c>
      <c r="B198" s="24" t="s">
        <v>221</v>
      </c>
      <c r="C198" s="26">
        <v>75</v>
      </c>
      <c r="D198" s="26" t="str">
        <f t="shared" ref="D198:D209" si="86">VLOOKUP(C198,$R$198:$T$210,2,FALSE)</f>
        <v>Francesca Birch</v>
      </c>
      <c r="E198" s="26" t="str">
        <f t="shared" ref="E198:E209" si="87">VLOOKUP(C198,$R$198:$T$210,3,FALSE)</f>
        <v>Suffolk</v>
      </c>
      <c r="F198" s="27" t="s">
        <v>614</v>
      </c>
      <c r="G198" s="28" t="s">
        <v>30</v>
      </c>
      <c r="H198" s="29">
        <v>8</v>
      </c>
      <c r="I198" s="20"/>
      <c r="K198" s="31" t="str">
        <f t="shared" ref="K198:K205" si="88">IF($E198="","",IF(LEFT($E198,1)=$K$1,$H198,""))</f>
        <v/>
      </c>
      <c r="L198" s="31" t="str">
        <f t="shared" ref="L198:L205" si="89">IF($E198="","",IF(LEFT($E198,1)=$L$1,$H198,""))</f>
        <v/>
      </c>
      <c r="M198" s="21" t="str">
        <f t="shared" ref="M198:M205" si="90">IF($E198="","",IF(LEFT($E198,1)=$M$1,$H198,""))</f>
        <v/>
      </c>
      <c r="N198" s="32">
        <f t="shared" ref="N198:N205" si="91">IF($E198="","",IF(LEFT($E198,1)=$N$1,$H198,""))</f>
        <v>8</v>
      </c>
      <c r="R198" s="32">
        <v>9</v>
      </c>
      <c r="S198" s="25" t="s">
        <v>292</v>
      </c>
      <c r="T198" s="32" t="s">
        <v>2</v>
      </c>
    </row>
    <row r="199" spans="1:20" ht="14.25" customHeight="1" x14ac:dyDescent="0.3">
      <c r="A199" s="33"/>
      <c r="B199" s="24" t="s">
        <v>221</v>
      </c>
      <c r="C199" s="26">
        <v>47</v>
      </c>
      <c r="D199" s="26" t="str">
        <f t="shared" si="86"/>
        <v>C Turner</v>
      </c>
      <c r="E199" s="26" t="str">
        <f t="shared" si="87"/>
        <v>Lincolnshire</v>
      </c>
      <c r="F199" s="27" t="s">
        <v>615</v>
      </c>
      <c r="G199" s="28" t="s">
        <v>34</v>
      </c>
      <c r="H199" s="29">
        <v>7</v>
      </c>
      <c r="I199" s="20"/>
      <c r="K199" s="31" t="str">
        <f t="shared" si="88"/>
        <v/>
      </c>
      <c r="L199" s="31">
        <f t="shared" si="89"/>
        <v>7</v>
      </c>
      <c r="M199" s="21" t="str">
        <f t="shared" si="90"/>
        <v/>
      </c>
      <c r="N199" s="32" t="str">
        <f t="shared" si="91"/>
        <v/>
      </c>
      <c r="R199" s="32">
        <v>10</v>
      </c>
      <c r="S199" s="25" t="s">
        <v>293</v>
      </c>
      <c r="T199" s="32" t="s">
        <v>2</v>
      </c>
    </row>
    <row r="200" spans="1:20" ht="14.25" customHeight="1" x14ac:dyDescent="0.3">
      <c r="A200" s="33"/>
      <c r="B200" s="24" t="s">
        <v>221</v>
      </c>
      <c r="C200" s="26">
        <v>48</v>
      </c>
      <c r="D200" s="26" t="str">
        <f t="shared" si="86"/>
        <v>C Van der Westhuizen</v>
      </c>
      <c r="E200" s="26" t="str">
        <f t="shared" si="87"/>
        <v>Lincolnshire</v>
      </c>
      <c r="F200" s="27" t="s">
        <v>616</v>
      </c>
      <c r="G200" s="28" t="s">
        <v>36</v>
      </c>
      <c r="H200" s="29">
        <v>6</v>
      </c>
      <c r="I200" s="20"/>
      <c r="K200" s="31" t="str">
        <f t="shared" si="88"/>
        <v/>
      </c>
      <c r="L200" s="31">
        <f t="shared" si="89"/>
        <v>6</v>
      </c>
      <c r="M200" s="21" t="str">
        <f t="shared" si="90"/>
        <v/>
      </c>
      <c r="N200" s="32" t="str">
        <f t="shared" si="91"/>
        <v/>
      </c>
      <c r="R200" s="32" t="s">
        <v>38</v>
      </c>
      <c r="S200" s="32" t="s">
        <v>29</v>
      </c>
      <c r="T200" s="32" t="s">
        <v>2</v>
      </c>
    </row>
    <row r="201" spans="1:20" ht="14.25" customHeight="1" x14ac:dyDescent="0.3">
      <c r="A201" s="33"/>
      <c r="B201" s="24" t="s">
        <v>221</v>
      </c>
      <c r="C201" s="26">
        <v>55</v>
      </c>
      <c r="D201" s="26" t="str">
        <f t="shared" si="86"/>
        <v>Chloe Ainsworth</v>
      </c>
      <c r="E201" s="26" t="str">
        <f t="shared" si="87"/>
        <v>Norfolk</v>
      </c>
      <c r="F201" s="27" t="s">
        <v>617</v>
      </c>
      <c r="G201" s="28" t="s">
        <v>40</v>
      </c>
      <c r="H201" s="29">
        <v>5</v>
      </c>
      <c r="I201" s="20"/>
      <c r="K201" s="31" t="str">
        <f t="shared" si="88"/>
        <v/>
      </c>
      <c r="L201" s="31" t="str">
        <f t="shared" si="89"/>
        <v/>
      </c>
      <c r="M201" s="21">
        <f t="shared" si="90"/>
        <v>5</v>
      </c>
      <c r="N201" s="32" t="str">
        <f t="shared" si="91"/>
        <v/>
      </c>
      <c r="R201" s="32">
        <v>47</v>
      </c>
      <c r="S201" s="25" t="s">
        <v>294</v>
      </c>
      <c r="T201" s="32" t="s">
        <v>3</v>
      </c>
    </row>
    <row r="202" spans="1:20" ht="14.25" customHeight="1" x14ac:dyDescent="0.3">
      <c r="A202" s="33"/>
      <c r="B202" s="24" t="s">
        <v>221</v>
      </c>
      <c r="C202" s="26">
        <v>10</v>
      </c>
      <c r="D202" s="26" t="str">
        <f t="shared" si="86"/>
        <v>Olivia Harrison</v>
      </c>
      <c r="E202" s="26" t="str">
        <f t="shared" si="87"/>
        <v>Cambridgeshire</v>
      </c>
      <c r="F202" s="27" t="s">
        <v>618</v>
      </c>
      <c r="G202" s="28" t="s">
        <v>43</v>
      </c>
      <c r="H202" s="29">
        <v>4</v>
      </c>
      <c r="I202" s="20"/>
      <c r="K202" s="31">
        <f t="shared" si="88"/>
        <v>4</v>
      </c>
      <c r="L202" s="31" t="str">
        <f t="shared" si="89"/>
        <v/>
      </c>
      <c r="M202" s="21" t="str">
        <f t="shared" si="90"/>
        <v/>
      </c>
      <c r="N202" s="32" t="str">
        <f t="shared" si="91"/>
        <v/>
      </c>
      <c r="R202" s="32">
        <v>48</v>
      </c>
      <c r="S202" s="25" t="s">
        <v>295</v>
      </c>
      <c r="T202" s="32" t="s">
        <v>3</v>
      </c>
    </row>
    <row r="203" spans="1:20" ht="14.25" customHeight="1" x14ac:dyDescent="0.3">
      <c r="A203" s="33"/>
      <c r="B203" s="24" t="s">
        <v>221</v>
      </c>
      <c r="C203" s="26">
        <v>76</v>
      </c>
      <c r="D203" s="26" t="str">
        <f t="shared" si="86"/>
        <v xml:space="preserve">Amber Sharp </v>
      </c>
      <c r="E203" s="26" t="str">
        <f t="shared" si="87"/>
        <v>Suffolk</v>
      </c>
      <c r="F203" s="27" t="s">
        <v>619</v>
      </c>
      <c r="G203" s="28" t="s">
        <v>46</v>
      </c>
      <c r="H203" s="29">
        <v>3</v>
      </c>
      <c r="I203" s="20"/>
      <c r="K203" s="31" t="str">
        <f t="shared" si="88"/>
        <v/>
      </c>
      <c r="L203" s="31" t="str">
        <f t="shared" si="89"/>
        <v/>
      </c>
      <c r="M203" s="21" t="str">
        <f t="shared" si="90"/>
        <v/>
      </c>
      <c r="N203" s="32">
        <f t="shared" si="91"/>
        <v>3</v>
      </c>
      <c r="R203" s="32" t="s">
        <v>48</v>
      </c>
      <c r="S203" s="32" t="s">
        <v>29</v>
      </c>
      <c r="T203" s="32" t="s">
        <v>3</v>
      </c>
    </row>
    <row r="204" spans="1:20" ht="14.25" customHeight="1" x14ac:dyDescent="0.3">
      <c r="A204" s="33"/>
      <c r="B204" s="24" t="s">
        <v>221</v>
      </c>
      <c r="C204" s="26" t="s">
        <v>29</v>
      </c>
      <c r="D204" s="26" t="str">
        <f t="shared" si="86"/>
        <v>.</v>
      </c>
      <c r="E204" s="26" t="str">
        <f t="shared" si="87"/>
        <v>.</v>
      </c>
      <c r="F204" s="27"/>
      <c r="G204" s="28" t="s">
        <v>49</v>
      </c>
      <c r="H204" s="29">
        <v>2</v>
      </c>
      <c r="I204" s="20"/>
      <c r="K204" s="31" t="str">
        <f t="shared" si="88"/>
        <v/>
      </c>
      <c r="L204" s="31" t="str">
        <f t="shared" si="89"/>
        <v/>
      </c>
      <c r="M204" s="21" t="str">
        <f t="shared" si="90"/>
        <v/>
      </c>
      <c r="N204" s="32" t="str">
        <f t="shared" si="91"/>
        <v/>
      </c>
      <c r="R204" s="32">
        <v>55</v>
      </c>
      <c r="S204" s="35" t="s">
        <v>296</v>
      </c>
      <c r="T204" s="32" t="s">
        <v>4</v>
      </c>
    </row>
    <row r="205" spans="1:20" ht="14.25" customHeight="1" x14ac:dyDescent="0.3">
      <c r="A205" s="33"/>
      <c r="B205" s="24" t="s">
        <v>221</v>
      </c>
      <c r="C205" s="26" t="s">
        <v>29</v>
      </c>
      <c r="D205" s="26" t="str">
        <f t="shared" si="86"/>
        <v>.</v>
      </c>
      <c r="E205" s="26" t="str">
        <f t="shared" si="87"/>
        <v>.</v>
      </c>
      <c r="F205" s="27"/>
      <c r="G205" s="28" t="s">
        <v>51</v>
      </c>
      <c r="H205" s="29">
        <v>1</v>
      </c>
      <c r="I205" s="20"/>
      <c r="K205" s="31" t="str">
        <f t="shared" si="88"/>
        <v/>
      </c>
      <c r="L205" s="31" t="str">
        <f t="shared" si="89"/>
        <v/>
      </c>
      <c r="M205" s="21" t="str">
        <f t="shared" si="90"/>
        <v/>
      </c>
      <c r="N205" s="32" t="str">
        <f t="shared" si="91"/>
        <v/>
      </c>
      <c r="R205" s="32">
        <v>56</v>
      </c>
      <c r="S205" s="25" t="s">
        <v>297</v>
      </c>
      <c r="T205" s="32" t="s">
        <v>4</v>
      </c>
    </row>
    <row r="206" spans="1:20" ht="14.25" customHeight="1" x14ac:dyDescent="0.3">
      <c r="A206" s="33"/>
      <c r="B206" s="24" t="s">
        <v>221</v>
      </c>
      <c r="C206" s="26" t="s">
        <v>29</v>
      </c>
      <c r="D206" s="26" t="str">
        <f t="shared" si="86"/>
        <v>.</v>
      </c>
      <c r="E206" s="26" t="str">
        <f t="shared" si="87"/>
        <v>.</v>
      </c>
      <c r="F206" s="27"/>
      <c r="G206" s="28"/>
      <c r="H206" s="29"/>
      <c r="I206" s="20"/>
      <c r="K206" s="31"/>
      <c r="L206" s="31"/>
      <c r="M206" s="21"/>
      <c r="R206" s="32" t="s">
        <v>55</v>
      </c>
      <c r="S206" s="32" t="s">
        <v>29</v>
      </c>
      <c r="T206" s="32" t="s">
        <v>4</v>
      </c>
    </row>
    <row r="207" spans="1:20" ht="14.25" customHeight="1" x14ac:dyDescent="0.3">
      <c r="A207" s="33"/>
      <c r="B207" s="24" t="s">
        <v>221</v>
      </c>
      <c r="C207" s="26" t="s">
        <v>29</v>
      </c>
      <c r="D207" s="26" t="str">
        <f t="shared" si="86"/>
        <v>.</v>
      </c>
      <c r="E207" s="26" t="str">
        <f t="shared" si="87"/>
        <v>.</v>
      </c>
      <c r="F207" s="27"/>
      <c r="G207" s="28"/>
      <c r="H207" s="29"/>
      <c r="I207" s="20"/>
      <c r="K207" s="31"/>
      <c r="L207" s="31"/>
      <c r="M207" s="21"/>
      <c r="R207" s="32">
        <v>75</v>
      </c>
      <c r="S207" s="37" t="s">
        <v>298</v>
      </c>
      <c r="T207" s="32" t="s">
        <v>5</v>
      </c>
    </row>
    <row r="208" spans="1:20" ht="14.25" customHeight="1" x14ac:dyDescent="0.3">
      <c r="A208" s="33"/>
      <c r="B208" s="24" t="s">
        <v>221</v>
      </c>
      <c r="C208" s="26" t="s">
        <v>29</v>
      </c>
      <c r="D208" s="26" t="str">
        <f t="shared" si="86"/>
        <v>.</v>
      </c>
      <c r="E208" s="26" t="str">
        <f t="shared" si="87"/>
        <v>.</v>
      </c>
      <c r="F208" s="27"/>
      <c r="G208" s="28"/>
      <c r="H208" s="29"/>
      <c r="I208" s="20"/>
      <c r="K208" s="31"/>
      <c r="L208" s="31"/>
      <c r="M208" s="21"/>
      <c r="R208" s="32">
        <v>76</v>
      </c>
      <c r="S208" s="37" t="s">
        <v>299</v>
      </c>
      <c r="T208" s="32" t="s">
        <v>5</v>
      </c>
    </row>
    <row r="209" spans="1:20" ht="14.25" customHeight="1" x14ac:dyDescent="0.3">
      <c r="A209" s="33"/>
      <c r="B209" s="24" t="s">
        <v>221</v>
      </c>
      <c r="C209" s="26" t="s">
        <v>29</v>
      </c>
      <c r="D209" s="26" t="str">
        <f t="shared" si="86"/>
        <v>.</v>
      </c>
      <c r="E209" s="26" t="str">
        <f t="shared" si="87"/>
        <v>.</v>
      </c>
      <c r="F209" s="27"/>
      <c r="G209" s="28"/>
      <c r="H209" s="29"/>
      <c r="I209" s="20"/>
      <c r="K209" s="31"/>
      <c r="L209" s="31"/>
      <c r="M209" s="21"/>
      <c r="R209" s="32" t="s">
        <v>58</v>
      </c>
      <c r="S209" s="32" t="s">
        <v>29</v>
      </c>
      <c r="T209" s="32" t="s">
        <v>5</v>
      </c>
    </row>
    <row r="210" spans="1:20" ht="14.25" customHeight="1" x14ac:dyDescent="0.3">
      <c r="A210" s="33"/>
      <c r="B210" s="24"/>
      <c r="C210" s="26"/>
      <c r="D210" s="26"/>
      <c r="E210" s="26"/>
      <c r="F210" s="27"/>
      <c r="G210" s="28"/>
      <c r="H210" s="29"/>
      <c r="I210" s="20"/>
      <c r="K210" s="31"/>
      <c r="L210" s="31"/>
      <c r="M210" s="21"/>
      <c r="R210" s="32" t="s">
        <v>29</v>
      </c>
      <c r="S210" s="32" t="s">
        <v>29</v>
      </c>
      <c r="T210" s="32" t="s">
        <v>29</v>
      </c>
    </row>
    <row r="211" spans="1:20" ht="14.25" customHeight="1" x14ac:dyDescent="0.3">
      <c r="A211" s="33"/>
      <c r="B211" s="24"/>
      <c r="C211" s="26"/>
      <c r="D211" s="26"/>
      <c r="E211" s="26"/>
      <c r="F211" s="27"/>
      <c r="G211" s="28"/>
      <c r="H211" s="29"/>
      <c r="I211" s="20"/>
      <c r="K211" s="31"/>
      <c r="L211" s="31"/>
      <c r="M211" s="21"/>
    </row>
    <row r="212" spans="1:20" ht="14.25" customHeight="1" x14ac:dyDescent="0.3">
      <c r="A212" s="23" t="s">
        <v>131</v>
      </c>
      <c r="B212" s="24" t="s">
        <v>221</v>
      </c>
      <c r="C212" s="26">
        <v>75</v>
      </c>
      <c r="D212" s="26" t="str">
        <f t="shared" ref="D212:D223" si="92">VLOOKUP(C212,$R$212:$T$224,2,FALSE)</f>
        <v>Francesca Birch</v>
      </c>
      <c r="E212" s="26" t="str">
        <f t="shared" ref="E212:E223" si="93">VLOOKUP(C212,$R$212:$T$224,3,FALSE)</f>
        <v>Suffolk</v>
      </c>
      <c r="F212" s="27" t="s">
        <v>564</v>
      </c>
      <c r="G212" s="28" t="s">
        <v>30</v>
      </c>
      <c r="H212" s="29">
        <v>8</v>
      </c>
      <c r="I212" s="20"/>
      <c r="K212" s="31" t="str">
        <f t="shared" ref="K212:K219" si="94">IF($E212="","",IF(LEFT($E212,1)=$K$1,$H212,""))</f>
        <v/>
      </c>
      <c r="L212" s="31" t="str">
        <f t="shared" ref="L212:L219" si="95">IF($E212="","",IF(LEFT($E212,1)=$L$1,$H212,""))</f>
        <v/>
      </c>
      <c r="M212" s="21" t="str">
        <f t="shared" ref="M212:M219" si="96">IF($E212="","",IF(LEFT($E212,1)=$M$1,$H212,""))</f>
        <v/>
      </c>
      <c r="N212" s="32">
        <f t="shared" ref="N212:N219" si="97">IF($E212="","",IF(LEFT($E212,1)=$N$1,$H212,""))</f>
        <v>8</v>
      </c>
      <c r="R212" s="32">
        <v>9</v>
      </c>
      <c r="S212" s="25" t="s">
        <v>300</v>
      </c>
      <c r="T212" s="32" t="s">
        <v>2</v>
      </c>
    </row>
    <row r="213" spans="1:20" ht="14.25" customHeight="1" x14ac:dyDescent="0.3">
      <c r="A213" s="33"/>
      <c r="B213" s="24" t="s">
        <v>221</v>
      </c>
      <c r="C213" s="26">
        <v>9</v>
      </c>
      <c r="D213" s="26" t="str">
        <f t="shared" si="92"/>
        <v>Brielle Chiy</v>
      </c>
      <c r="E213" s="26" t="str">
        <f t="shared" si="93"/>
        <v>Cambridgeshire</v>
      </c>
      <c r="F213" s="27" t="s">
        <v>565</v>
      </c>
      <c r="G213" s="28" t="s">
        <v>34</v>
      </c>
      <c r="H213" s="29">
        <v>7</v>
      </c>
      <c r="I213" s="20"/>
      <c r="K213" s="31">
        <f t="shared" si="94"/>
        <v>7</v>
      </c>
      <c r="L213" s="31" t="str">
        <f t="shared" si="95"/>
        <v/>
      </c>
      <c r="M213" s="21" t="str">
        <f t="shared" si="96"/>
        <v/>
      </c>
      <c r="N213" s="32" t="str">
        <f t="shared" si="97"/>
        <v/>
      </c>
      <c r="R213" s="32">
        <v>10</v>
      </c>
      <c r="S213" s="25" t="s">
        <v>301</v>
      </c>
      <c r="T213" s="32" t="s">
        <v>2</v>
      </c>
    </row>
    <row r="214" spans="1:20" ht="14.25" customHeight="1" x14ac:dyDescent="0.3">
      <c r="A214" s="33"/>
      <c r="B214" s="24" t="s">
        <v>221</v>
      </c>
      <c r="C214" s="26">
        <v>55</v>
      </c>
      <c r="D214" s="26" t="str">
        <f t="shared" si="92"/>
        <v>Chloe Ainsworth</v>
      </c>
      <c r="E214" s="26" t="str">
        <f t="shared" si="93"/>
        <v>Norfolk</v>
      </c>
      <c r="F214" s="27" t="s">
        <v>566</v>
      </c>
      <c r="G214" s="28" t="s">
        <v>36</v>
      </c>
      <c r="H214" s="29">
        <v>6</v>
      </c>
      <c r="I214" s="20"/>
      <c r="K214" s="31" t="str">
        <f t="shared" si="94"/>
        <v/>
      </c>
      <c r="L214" s="31" t="str">
        <f t="shared" si="95"/>
        <v/>
      </c>
      <c r="M214" s="21">
        <f t="shared" si="96"/>
        <v>6</v>
      </c>
      <c r="N214" s="32" t="str">
        <f t="shared" si="97"/>
        <v/>
      </c>
      <c r="R214" s="32" t="s">
        <v>38</v>
      </c>
      <c r="S214" s="32" t="s">
        <v>29</v>
      </c>
      <c r="T214" s="32" t="s">
        <v>2</v>
      </c>
    </row>
    <row r="215" spans="1:20" ht="14.25" customHeight="1" x14ac:dyDescent="0.3">
      <c r="A215" s="33"/>
      <c r="B215" s="24" t="s">
        <v>221</v>
      </c>
      <c r="C215" s="26" t="s">
        <v>29</v>
      </c>
      <c r="D215" s="26" t="str">
        <f t="shared" si="92"/>
        <v>.</v>
      </c>
      <c r="E215" s="26" t="str">
        <f t="shared" si="93"/>
        <v>.</v>
      </c>
      <c r="F215" s="27"/>
      <c r="G215" s="28" t="s">
        <v>40</v>
      </c>
      <c r="H215" s="29">
        <v>5</v>
      </c>
      <c r="I215" s="20"/>
      <c r="K215" s="31" t="str">
        <f t="shared" si="94"/>
        <v/>
      </c>
      <c r="L215" s="31" t="str">
        <f t="shared" si="95"/>
        <v/>
      </c>
      <c r="M215" s="21" t="str">
        <f t="shared" si="96"/>
        <v/>
      </c>
      <c r="N215" s="32" t="str">
        <f t="shared" si="97"/>
        <v/>
      </c>
      <c r="R215" s="32">
        <v>47</v>
      </c>
      <c r="S215" s="32" t="s">
        <v>302</v>
      </c>
      <c r="T215" s="32" t="s">
        <v>3</v>
      </c>
    </row>
    <row r="216" spans="1:20" ht="14.25" customHeight="1" x14ac:dyDescent="0.3">
      <c r="A216" s="33"/>
      <c r="B216" s="24" t="s">
        <v>221</v>
      </c>
      <c r="C216" s="26" t="s">
        <v>29</v>
      </c>
      <c r="D216" s="26" t="str">
        <f t="shared" si="92"/>
        <v>.</v>
      </c>
      <c r="E216" s="26" t="str">
        <f t="shared" si="93"/>
        <v>.</v>
      </c>
      <c r="F216" s="27"/>
      <c r="G216" s="28" t="s">
        <v>43</v>
      </c>
      <c r="H216" s="29">
        <v>4</v>
      </c>
      <c r="I216" s="20"/>
      <c r="K216" s="31" t="str">
        <f t="shared" si="94"/>
        <v/>
      </c>
      <c r="L216" s="31" t="str">
        <f t="shared" si="95"/>
        <v/>
      </c>
      <c r="M216" s="21" t="str">
        <f t="shared" si="96"/>
        <v/>
      </c>
      <c r="N216" s="32" t="str">
        <f t="shared" si="97"/>
        <v/>
      </c>
      <c r="R216" s="32">
        <v>48</v>
      </c>
      <c r="S216" s="32" t="s">
        <v>29</v>
      </c>
      <c r="T216" s="32" t="s">
        <v>3</v>
      </c>
    </row>
    <row r="217" spans="1:20" ht="14.25" customHeight="1" x14ac:dyDescent="0.3">
      <c r="A217" s="33"/>
      <c r="B217" s="24" t="s">
        <v>221</v>
      </c>
      <c r="C217" s="26" t="s">
        <v>29</v>
      </c>
      <c r="D217" s="26" t="str">
        <f t="shared" si="92"/>
        <v>.</v>
      </c>
      <c r="E217" s="26" t="str">
        <f t="shared" si="93"/>
        <v>.</v>
      </c>
      <c r="F217" s="27"/>
      <c r="G217" s="28" t="s">
        <v>46</v>
      </c>
      <c r="H217" s="29">
        <v>3</v>
      </c>
      <c r="I217" s="20"/>
      <c r="K217" s="31" t="str">
        <f t="shared" si="94"/>
        <v/>
      </c>
      <c r="L217" s="31" t="str">
        <f t="shared" si="95"/>
        <v/>
      </c>
      <c r="M217" s="21" t="str">
        <f t="shared" si="96"/>
        <v/>
      </c>
      <c r="N217" s="32" t="str">
        <f t="shared" si="97"/>
        <v/>
      </c>
      <c r="R217" s="32" t="s">
        <v>48</v>
      </c>
      <c r="S217" s="32" t="s">
        <v>29</v>
      </c>
      <c r="T217" s="32" t="s">
        <v>3</v>
      </c>
    </row>
    <row r="218" spans="1:20" ht="14.25" customHeight="1" x14ac:dyDescent="0.3">
      <c r="A218" s="33"/>
      <c r="B218" s="24" t="s">
        <v>221</v>
      </c>
      <c r="C218" s="26" t="s">
        <v>29</v>
      </c>
      <c r="D218" s="26" t="str">
        <f t="shared" si="92"/>
        <v>.</v>
      </c>
      <c r="E218" s="26" t="str">
        <f t="shared" si="93"/>
        <v>.</v>
      </c>
      <c r="F218" s="27"/>
      <c r="G218" s="28" t="s">
        <v>49</v>
      </c>
      <c r="H218" s="29">
        <v>2</v>
      </c>
      <c r="I218" s="20"/>
      <c r="K218" s="31" t="str">
        <f t="shared" si="94"/>
        <v/>
      </c>
      <c r="L218" s="31" t="str">
        <f t="shared" si="95"/>
        <v/>
      </c>
      <c r="M218" s="21" t="str">
        <f t="shared" si="96"/>
        <v/>
      </c>
      <c r="N218" s="32" t="str">
        <f t="shared" si="97"/>
        <v/>
      </c>
      <c r="R218" s="32">
        <v>55</v>
      </c>
      <c r="S218" s="35" t="s">
        <v>296</v>
      </c>
      <c r="T218" s="32" t="s">
        <v>4</v>
      </c>
    </row>
    <row r="219" spans="1:20" ht="14.25" customHeight="1" x14ac:dyDescent="0.3">
      <c r="A219" s="33"/>
      <c r="B219" s="24" t="s">
        <v>221</v>
      </c>
      <c r="C219" s="26" t="s">
        <v>29</v>
      </c>
      <c r="D219" s="26" t="str">
        <f t="shared" si="92"/>
        <v>.</v>
      </c>
      <c r="E219" s="26" t="str">
        <f t="shared" si="93"/>
        <v>.</v>
      </c>
      <c r="F219" s="27"/>
      <c r="G219" s="28" t="s">
        <v>51</v>
      </c>
      <c r="H219" s="29">
        <v>1</v>
      </c>
      <c r="I219" s="20"/>
      <c r="K219" s="31" t="str">
        <f t="shared" si="94"/>
        <v/>
      </c>
      <c r="L219" s="31" t="str">
        <f t="shared" si="95"/>
        <v/>
      </c>
      <c r="M219" s="21" t="str">
        <f t="shared" si="96"/>
        <v/>
      </c>
      <c r="N219" s="32" t="str">
        <f t="shared" si="97"/>
        <v/>
      </c>
      <c r="R219" s="32">
        <v>56</v>
      </c>
      <c r="S219" s="25"/>
      <c r="T219" s="32" t="s">
        <v>4</v>
      </c>
    </row>
    <row r="220" spans="1:20" ht="14.25" customHeight="1" x14ac:dyDescent="0.3">
      <c r="A220" s="33"/>
      <c r="B220" s="24" t="s">
        <v>221</v>
      </c>
      <c r="C220" s="26" t="s">
        <v>29</v>
      </c>
      <c r="D220" s="26" t="str">
        <f t="shared" si="92"/>
        <v>.</v>
      </c>
      <c r="E220" s="26" t="str">
        <f t="shared" si="93"/>
        <v>.</v>
      </c>
      <c r="F220" s="27"/>
      <c r="G220" s="28"/>
      <c r="H220" s="29"/>
      <c r="I220" s="20"/>
      <c r="K220" s="31"/>
      <c r="L220" s="31"/>
      <c r="M220" s="21"/>
      <c r="R220" s="32" t="s">
        <v>55</v>
      </c>
      <c r="S220" s="32" t="s">
        <v>29</v>
      </c>
      <c r="T220" s="32" t="s">
        <v>4</v>
      </c>
    </row>
    <row r="221" spans="1:20" ht="14.25" customHeight="1" x14ac:dyDescent="0.3">
      <c r="A221" s="33"/>
      <c r="B221" s="24" t="s">
        <v>221</v>
      </c>
      <c r="C221" s="26" t="s">
        <v>29</v>
      </c>
      <c r="D221" s="26" t="str">
        <f t="shared" si="92"/>
        <v>.</v>
      </c>
      <c r="E221" s="26" t="str">
        <f t="shared" si="93"/>
        <v>.</v>
      </c>
      <c r="F221" s="27"/>
      <c r="G221" s="28"/>
      <c r="H221" s="29"/>
      <c r="I221" s="20"/>
      <c r="K221" s="31"/>
      <c r="L221" s="31"/>
      <c r="M221" s="21"/>
      <c r="R221" s="32">
        <v>75</v>
      </c>
      <c r="S221" s="32" t="s">
        <v>298</v>
      </c>
      <c r="T221" s="32" t="s">
        <v>5</v>
      </c>
    </row>
    <row r="222" spans="1:20" ht="14.25" customHeight="1" x14ac:dyDescent="0.3">
      <c r="A222" s="33"/>
      <c r="B222" s="24" t="s">
        <v>221</v>
      </c>
      <c r="C222" s="26" t="s">
        <v>29</v>
      </c>
      <c r="D222" s="26" t="str">
        <f t="shared" si="92"/>
        <v>.</v>
      </c>
      <c r="E222" s="26" t="str">
        <f t="shared" si="93"/>
        <v>.</v>
      </c>
      <c r="F222" s="27"/>
      <c r="G222" s="28"/>
      <c r="H222" s="29"/>
      <c r="I222" s="20"/>
      <c r="K222" s="31"/>
      <c r="L222" s="31"/>
      <c r="M222" s="21"/>
      <c r="R222" s="32">
        <v>76</v>
      </c>
      <c r="S222" s="32" t="s">
        <v>29</v>
      </c>
      <c r="T222" s="32" t="s">
        <v>5</v>
      </c>
    </row>
    <row r="223" spans="1:20" ht="14.25" customHeight="1" x14ac:dyDescent="0.3">
      <c r="A223" s="33"/>
      <c r="B223" s="24" t="s">
        <v>221</v>
      </c>
      <c r="C223" s="26" t="s">
        <v>29</v>
      </c>
      <c r="D223" s="26" t="str">
        <f t="shared" si="92"/>
        <v>.</v>
      </c>
      <c r="E223" s="26" t="str">
        <f t="shared" si="93"/>
        <v>.</v>
      </c>
      <c r="F223" s="27"/>
      <c r="G223" s="28"/>
      <c r="H223" s="29"/>
      <c r="I223" s="20"/>
      <c r="K223" s="31"/>
      <c r="L223" s="31"/>
      <c r="M223" s="21"/>
      <c r="R223" s="32" t="s">
        <v>58</v>
      </c>
      <c r="S223" s="32" t="s">
        <v>29</v>
      </c>
      <c r="T223" s="32" t="s">
        <v>5</v>
      </c>
    </row>
    <row r="224" spans="1:20" ht="14.25" customHeight="1" x14ac:dyDescent="0.3">
      <c r="A224" s="33"/>
      <c r="B224" s="24"/>
      <c r="C224" s="26"/>
      <c r="D224" s="26"/>
      <c r="E224" s="26"/>
      <c r="F224" s="27"/>
      <c r="G224" s="28"/>
      <c r="H224" s="29"/>
      <c r="I224" s="20"/>
      <c r="K224" s="31"/>
      <c r="L224" s="31"/>
      <c r="M224" s="21"/>
      <c r="R224" s="32" t="s">
        <v>29</v>
      </c>
      <c r="S224" s="32" t="s">
        <v>29</v>
      </c>
      <c r="T224" s="32" t="s">
        <v>29</v>
      </c>
    </row>
    <row r="225" spans="1:20" ht="14.25" customHeight="1" x14ac:dyDescent="0.3">
      <c r="A225" s="33"/>
      <c r="B225" s="24"/>
      <c r="C225" s="26"/>
      <c r="D225" s="26"/>
      <c r="E225" s="26"/>
      <c r="F225" s="27"/>
      <c r="G225" s="28"/>
      <c r="H225" s="29"/>
      <c r="I225" s="20"/>
      <c r="K225" s="31"/>
      <c r="L225" s="31"/>
      <c r="M225" s="21"/>
    </row>
    <row r="226" spans="1:20" ht="14.25" customHeight="1" x14ac:dyDescent="0.3">
      <c r="A226" s="23" t="s">
        <v>122</v>
      </c>
      <c r="B226" s="24" t="s">
        <v>221</v>
      </c>
      <c r="C226" s="26">
        <v>75</v>
      </c>
      <c r="D226" s="26" t="str">
        <f t="shared" ref="D226:D237" si="98">VLOOKUP(C226,$R$226:$T$238,2,FALSE)</f>
        <v>Amber Sharp</v>
      </c>
      <c r="E226" s="26" t="str">
        <f t="shared" ref="E226:E237" si="99">VLOOKUP(C226,$R$226:$T$238,3,FALSE)</f>
        <v>Suffolk</v>
      </c>
      <c r="F226" s="27" t="s">
        <v>796</v>
      </c>
      <c r="G226" s="28" t="s">
        <v>30</v>
      </c>
      <c r="H226" s="29">
        <v>8</v>
      </c>
      <c r="I226" s="20"/>
      <c r="K226" s="31" t="str">
        <f t="shared" ref="K226:K233" si="100">IF($E226="","",IF(LEFT($E226,1)=$K$1,$H226,""))</f>
        <v/>
      </c>
      <c r="L226" s="31" t="str">
        <f t="shared" ref="L226:L233" si="101">IF($E226="","",IF(LEFT($E226,1)=$L$1,$H226,""))</f>
        <v/>
      </c>
      <c r="M226" s="21" t="str">
        <f t="shared" ref="M226:M233" si="102">IF($E226="","",IF(LEFT($E226,1)=$M$1,$H226,""))</f>
        <v/>
      </c>
      <c r="N226" s="32">
        <f t="shared" ref="N226:N233" si="103">IF($E226="","",IF(LEFT($E226,1)=$N$1,$H226,""))</f>
        <v>8</v>
      </c>
      <c r="R226" s="32">
        <v>9</v>
      </c>
      <c r="S226" s="25" t="s">
        <v>301</v>
      </c>
      <c r="T226" s="32" t="s">
        <v>2</v>
      </c>
    </row>
    <row r="227" spans="1:20" ht="14.25" customHeight="1" x14ac:dyDescent="0.3">
      <c r="A227" s="33"/>
      <c r="B227" s="24" t="s">
        <v>221</v>
      </c>
      <c r="C227" s="26">
        <v>9</v>
      </c>
      <c r="D227" s="26" t="str">
        <f t="shared" si="98"/>
        <v>Eleanor Stewart</v>
      </c>
      <c r="E227" s="26" t="str">
        <f t="shared" si="99"/>
        <v>Cambridgeshire</v>
      </c>
      <c r="F227" s="27" t="s">
        <v>797</v>
      </c>
      <c r="G227" s="28" t="s">
        <v>34</v>
      </c>
      <c r="H227" s="29">
        <v>7</v>
      </c>
      <c r="I227" s="20"/>
      <c r="K227" s="31">
        <f t="shared" si="100"/>
        <v>7</v>
      </c>
      <c r="L227" s="31" t="str">
        <f t="shared" si="101"/>
        <v/>
      </c>
      <c r="M227" s="21" t="str">
        <f t="shared" si="102"/>
        <v/>
      </c>
      <c r="N227" s="32" t="str">
        <f t="shared" si="103"/>
        <v/>
      </c>
      <c r="R227" s="32">
        <v>10</v>
      </c>
      <c r="S227" s="25" t="s">
        <v>303</v>
      </c>
      <c r="T227" s="32" t="s">
        <v>2</v>
      </c>
    </row>
    <row r="228" spans="1:20" ht="14.25" customHeight="1" x14ac:dyDescent="0.3">
      <c r="A228" s="33"/>
      <c r="B228" s="24" t="s">
        <v>221</v>
      </c>
      <c r="C228" s="26">
        <v>55</v>
      </c>
      <c r="D228" s="26" t="str">
        <f t="shared" si="98"/>
        <v>Anya Faithorn</v>
      </c>
      <c r="E228" s="26" t="str">
        <f t="shared" si="99"/>
        <v>Norfolk</v>
      </c>
      <c r="F228" s="27" t="s">
        <v>798</v>
      </c>
      <c r="G228" s="28" t="s">
        <v>36</v>
      </c>
      <c r="H228" s="29">
        <v>6</v>
      </c>
      <c r="I228" s="20"/>
      <c r="K228" s="31" t="str">
        <f t="shared" si="100"/>
        <v/>
      </c>
      <c r="L228" s="31" t="str">
        <f t="shared" si="101"/>
        <v/>
      </c>
      <c r="M228" s="21">
        <f t="shared" si="102"/>
        <v>6</v>
      </c>
      <c r="N228" s="32" t="str">
        <f t="shared" si="103"/>
        <v/>
      </c>
      <c r="R228" s="32" t="s">
        <v>38</v>
      </c>
      <c r="S228" s="32" t="s">
        <v>29</v>
      </c>
      <c r="T228" s="32" t="s">
        <v>2</v>
      </c>
    </row>
    <row r="229" spans="1:20" ht="14.25" customHeight="1" x14ac:dyDescent="0.3">
      <c r="A229" s="33"/>
      <c r="B229" s="24" t="s">
        <v>221</v>
      </c>
      <c r="C229" s="26">
        <v>47</v>
      </c>
      <c r="D229" s="26" t="str">
        <f t="shared" si="98"/>
        <v>O Lindsay</v>
      </c>
      <c r="E229" s="26" t="str">
        <f t="shared" si="99"/>
        <v>Lincolnshire</v>
      </c>
      <c r="F229" s="27" t="s">
        <v>799</v>
      </c>
      <c r="G229" s="28" t="s">
        <v>40</v>
      </c>
      <c r="H229" s="29">
        <v>5</v>
      </c>
      <c r="I229" s="20"/>
      <c r="K229" s="31" t="str">
        <f t="shared" si="100"/>
        <v/>
      </c>
      <c r="L229" s="31">
        <f t="shared" si="101"/>
        <v>5</v>
      </c>
      <c r="M229" s="21" t="str">
        <f t="shared" si="102"/>
        <v/>
      </c>
      <c r="N229" s="32" t="str">
        <f t="shared" si="103"/>
        <v/>
      </c>
      <c r="R229" s="32">
        <v>47</v>
      </c>
      <c r="S229" s="32" t="s">
        <v>304</v>
      </c>
      <c r="T229" s="32" t="s">
        <v>3</v>
      </c>
    </row>
    <row r="230" spans="1:20" ht="14.25" customHeight="1" x14ac:dyDescent="0.3">
      <c r="A230" s="33"/>
      <c r="B230" s="24" t="s">
        <v>221</v>
      </c>
      <c r="C230" s="26" t="s">
        <v>29</v>
      </c>
      <c r="D230" s="26" t="str">
        <f t="shared" si="98"/>
        <v>.</v>
      </c>
      <c r="E230" s="26" t="str">
        <f t="shared" si="99"/>
        <v>.</v>
      </c>
      <c r="F230" s="27"/>
      <c r="G230" s="28" t="s">
        <v>43</v>
      </c>
      <c r="H230" s="29">
        <v>4</v>
      </c>
      <c r="I230" s="20"/>
      <c r="K230" s="31" t="str">
        <f t="shared" si="100"/>
        <v/>
      </c>
      <c r="L230" s="31" t="str">
        <f t="shared" si="101"/>
        <v/>
      </c>
      <c r="M230" s="21" t="str">
        <f t="shared" si="102"/>
        <v/>
      </c>
      <c r="N230" s="32" t="str">
        <f t="shared" si="103"/>
        <v/>
      </c>
      <c r="R230" s="32">
        <v>48</v>
      </c>
      <c r="S230" s="32" t="s">
        <v>29</v>
      </c>
      <c r="T230" s="32" t="s">
        <v>3</v>
      </c>
    </row>
    <row r="231" spans="1:20" ht="14.25" customHeight="1" x14ac:dyDescent="0.3">
      <c r="A231" s="33"/>
      <c r="B231" s="24" t="s">
        <v>221</v>
      </c>
      <c r="C231" s="26" t="s">
        <v>29</v>
      </c>
      <c r="D231" s="26" t="str">
        <f t="shared" si="98"/>
        <v>.</v>
      </c>
      <c r="E231" s="26" t="str">
        <f t="shared" si="99"/>
        <v>.</v>
      </c>
      <c r="F231" s="27"/>
      <c r="G231" s="28" t="s">
        <v>46</v>
      </c>
      <c r="H231" s="29">
        <v>3</v>
      </c>
      <c r="I231" s="20"/>
      <c r="K231" s="31" t="str">
        <f t="shared" si="100"/>
        <v/>
      </c>
      <c r="L231" s="31" t="str">
        <f t="shared" si="101"/>
        <v/>
      </c>
      <c r="M231" s="21" t="str">
        <f t="shared" si="102"/>
        <v/>
      </c>
      <c r="N231" s="32" t="str">
        <f t="shared" si="103"/>
        <v/>
      </c>
      <c r="R231" s="32" t="s">
        <v>48</v>
      </c>
      <c r="S231" s="32" t="s">
        <v>29</v>
      </c>
      <c r="T231" s="32" t="s">
        <v>3</v>
      </c>
    </row>
    <row r="232" spans="1:20" ht="14.25" customHeight="1" x14ac:dyDescent="0.3">
      <c r="A232" s="33"/>
      <c r="B232" s="24" t="s">
        <v>221</v>
      </c>
      <c r="C232" s="26" t="s">
        <v>29</v>
      </c>
      <c r="D232" s="26" t="str">
        <f t="shared" si="98"/>
        <v>.</v>
      </c>
      <c r="E232" s="26" t="str">
        <f t="shared" si="99"/>
        <v>.</v>
      </c>
      <c r="F232" s="27"/>
      <c r="G232" s="28" t="s">
        <v>49</v>
      </c>
      <c r="H232" s="29">
        <v>2</v>
      </c>
      <c r="I232" s="20"/>
      <c r="K232" s="31" t="str">
        <f t="shared" si="100"/>
        <v/>
      </c>
      <c r="L232" s="31" t="str">
        <f t="shared" si="101"/>
        <v/>
      </c>
      <c r="M232" s="21" t="str">
        <f t="shared" si="102"/>
        <v/>
      </c>
      <c r="N232" s="32" t="str">
        <f t="shared" si="103"/>
        <v/>
      </c>
      <c r="R232" s="32">
        <v>55</v>
      </c>
      <c r="S232" s="35" t="s">
        <v>305</v>
      </c>
      <c r="T232" s="32" t="s">
        <v>4</v>
      </c>
    </row>
    <row r="233" spans="1:20" ht="14.25" customHeight="1" x14ac:dyDescent="0.3">
      <c r="A233" s="33"/>
      <c r="B233" s="24" t="s">
        <v>221</v>
      </c>
      <c r="C233" s="26" t="s">
        <v>29</v>
      </c>
      <c r="D233" s="26" t="str">
        <f t="shared" si="98"/>
        <v>.</v>
      </c>
      <c r="E233" s="26" t="str">
        <f t="shared" si="99"/>
        <v>.</v>
      </c>
      <c r="F233" s="27"/>
      <c r="G233" s="28" t="s">
        <v>51</v>
      </c>
      <c r="H233" s="29">
        <v>1</v>
      </c>
      <c r="I233" s="20"/>
      <c r="K233" s="31" t="str">
        <f t="shared" si="100"/>
        <v/>
      </c>
      <c r="L233" s="31" t="str">
        <f t="shared" si="101"/>
        <v/>
      </c>
      <c r="M233" s="21" t="str">
        <f t="shared" si="102"/>
        <v/>
      </c>
      <c r="N233" s="32" t="str">
        <f t="shared" si="103"/>
        <v/>
      </c>
      <c r="R233" s="32">
        <v>56</v>
      </c>
      <c r="S233" s="25" t="s">
        <v>306</v>
      </c>
      <c r="T233" s="32" t="s">
        <v>4</v>
      </c>
    </row>
    <row r="234" spans="1:20" ht="14.25" customHeight="1" x14ac:dyDescent="0.3">
      <c r="A234" s="33"/>
      <c r="B234" s="24" t="s">
        <v>221</v>
      </c>
      <c r="C234" s="26" t="s">
        <v>29</v>
      </c>
      <c r="D234" s="26" t="str">
        <f t="shared" si="98"/>
        <v>.</v>
      </c>
      <c r="E234" s="26" t="str">
        <f t="shared" si="99"/>
        <v>.</v>
      </c>
      <c r="F234" s="27"/>
      <c r="G234" s="28"/>
      <c r="H234" s="29"/>
      <c r="I234" s="20"/>
      <c r="K234" s="31"/>
      <c r="L234" s="31"/>
      <c r="M234" s="21"/>
      <c r="R234" s="32" t="s">
        <v>55</v>
      </c>
      <c r="S234" s="32" t="s">
        <v>29</v>
      </c>
      <c r="T234" s="32" t="s">
        <v>4</v>
      </c>
    </row>
    <row r="235" spans="1:20" ht="14.25" customHeight="1" x14ac:dyDescent="0.3">
      <c r="A235" s="33"/>
      <c r="B235" s="24" t="s">
        <v>221</v>
      </c>
      <c r="C235" s="26" t="s">
        <v>29</v>
      </c>
      <c r="D235" s="26" t="str">
        <f t="shared" si="98"/>
        <v>.</v>
      </c>
      <c r="E235" s="26" t="str">
        <f t="shared" si="99"/>
        <v>.</v>
      </c>
      <c r="F235" s="27"/>
      <c r="G235" s="28"/>
      <c r="H235" s="29"/>
      <c r="I235" s="20"/>
      <c r="K235" s="31"/>
      <c r="L235" s="31"/>
      <c r="M235" s="21"/>
      <c r="R235" s="32">
        <v>75</v>
      </c>
      <c r="S235" s="37" t="s">
        <v>307</v>
      </c>
      <c r="T235" s="32" t="s">
        <v>5</v>
      </c>
    </row>
    <row r="236" spans="1:20" ht="14.25" customHeight="1" x14ac:dyDescent="0.3">
      <c r="A236" s="33"/>
      <c r="B236" s="24" t="s">
        <v>221</v>
      </c>
      <c r="C236" s="26" t="s">
        <v>29</v>
      </c>
      <c r="D236" s="26" t="str">
        <f t="shared" si="98"/>
        <v>.</v>
      </c>
      <c r="E236" s="26" t="str">
        <f t="shared" si="99"/>
        <v>.</v>
      </c>
      <c r="F236" s="27"/>
      <c r="G236" s="28"/>
      <c r="H236" s="29"/>
      <c r="I236" s="20"/>
      <c r="K236" s="31"/>
      <c r="L236" s="31"/>
      <c r="M236" s="21"/>
      <c r="R236" s="32">
        <v>76</v>
      </c>
      <c r="S236" s="37"/>
      <c r="T236" s="32" t="s">
        <v>5</v>
      </c>
    </row>
    <row r="237" spans="1:20" ht="14.25" customHeight="1" x14ac:dyDescent="0.3">
      <c r="A237" s="33"/>
      <c r="B237" s="24" t="s">
        <v>221</v>
      </c>
      <c r="C237" s="26" t="s">
        <v>29</v>
      </c>
      <c r="D237" s="26" t="str">
        <f t="shared" si="98"/>
        <v>.</v>
      </c>
      <c r="E237" s="26" t="str">
        <f t="shared" si="99"/>
        <v>.</v>
      </c>
      <c r="F237" s="27"/>
      <c r="G237" s="28"/>
      <c r="H237" s="29"/>
      <c r="I237" s="20"/>
      <c r="K237" s="31"/>
      <c r="L237" s="31"/>
      <c r="M237" s="21"/>
      <c r="R237" s="32" t="s">
        <v>58</v>
      </c>
      <c r="S237" s="32" t="s">
        <v>29</v>
      </c>
      <c r="T237" s="32" t="s">
        <v>5</v>
      </c>
    </row>
    <row r="238" spans="1:20" ht="14.25" customHeight="1" x14ac:dyDescent="0.3">
      <c r="A238" s="33"/>
      <c r="B238" s="24"/>
      <c r="C238" s="26"/>
      <c r="D238" s="26"/>
      <c r="E238" s="26"/>
      <c r="F238" s="27"/>
      <c r="G238" s="28"/>
      <c r="H238" s="29"/>
      <c r="I238" s="20"/>
      <c r="K238" s="31"/>
      <c r="L238" s="31"/>
      <c r="M238" s="21"/>
      <c r="R238" s="32" t="s">
        <v>29</v>
      </c>
      <c r="S238" s="32" t="s">
        <v>29</v>
      </c>
      <c r="T238" s="32" t="s">
        <v>29</v>
      </c>
    </row>
    <row r="239" spans="1:20" ht="14.25" customHeight="1" x14ac:dyDescent="0.3">
      <c r="A239" s="33"/>
      <c r="B239" s="24"/>
      <c r="C239" s="26"/>
      <c r="D239" s="26"/>
      <c r="E239" s="26"/>
      <c r="F239" s="27"/>
      <c r="G239" s="28"/>
      <c r="H239" s="29"/>
      <c r="I239" s="20"/>
      <c r="K239" s="31"/>
      <c r="L239" s="31"/>
      <c r="M239" s="21"/>
    </row>
    <row r="240" spans="1:20" ht="14.25" customHeight="1" x14ac:dyDescent="0.3">
      <c r="A240" s="33" t="s">
        <v>134</v>
      </c>
      <c r="B240" s="24" t="s">
        <v>221</v>
      </c>
      <c r="C240" s="26" t="s">
        <v>29</v>
      </c>
      <c r="D240" s="26" t="str">
        <f t="shared" ref="D240:D243" si="104">VLOOKUP(C240,$R$240:$T$244,2,FALSE)</f>
        <v>.</v>
      </c>
      <c r="E240" s="26" t="str">
        <f t="shared" ref="E240:E243" si="105">VLOOKUP(C240,$R$240:$T$244,3,FALSE)</f>
        <v>.</v>
      </c>
      <c r="F240" s="27"/>
      <c r="G240" s="28" t="s">
        <v>30</v>
      </c>
      <c r="H240" s="29">
        <v>8</v>
      </c>
      <c r="I240" s="20"/>
      <c r="K240" s="31" t="str">
        <f t="shared" ref="K240:K243" si="106">IF($E240="","",IF(LEFT($E240,1)=$K$1,$H240,""))</f>
        <v/>
      </c>
      <c r="L240" s="31" t="str">
        <f t="shared" ref="L240:L243" si="107">IF($E240="","",IF(LEFT($E240,1)=$L$1,$H240,""))</f>
        <v/>
      </c>
      <c r="M240" s="21" t="str">
        <f t="shared" ref="M240:M243" si="108">IF($E240="","",IF(LEFT($E240,1)=$M$1,$H240,""))</f>
        <v/>
      </c>
      <c r="N240" s="32" t="str">
        <f t="shared" ref="N240:N243" si="109">IF($E240="","",IF(LEFT($E240,1)=$N$1,$H240,""))</f>
        <v/>
      </c>
      <c r="R240" s="32">
        <v>9</v>
      </c>
      <c r="S240" s="25" t="s">
        <v>29</v>
      </c>
      <c r="T240" s="32" t="s">
        <v>2</v>
      </c>
    </row>
    <row r="241" spans="1:20" ht="14.25" customHeight="1" x14ac:dyDescent="0.3">
      <c r="A241" s="33"/>
      <c r="B241" s="24" t="s">
        <v>221</v>
      </c>
      <c r="C241" s="26" t="s">
        <v>29</v>
      </c>
      <c r="D241" s="26" t="str">
        <f t="shared" si="104"/>
        <v>.</v>
      </c>
      <c r="E241" s="26" t="str">
        <f t="shared" si="105"/>
        <v>.</v>
      </c>
      <c r="F241" s="27"/>
      <c r="G241" s="28" t="s">
        <v>34</v>
      </c>
      <c r="H241" s="29">
        <v>6</v>
      </c>
      <c r="I241" s="20"/>
      <c r="K241" s="31" t="str">
        <f t="shared" si="106"/>
        <v/>
      </c>
      <c r="L241" s="31" t="str">
        <f t="shared" si="107"/>
        <v/>
      </c>
      <c r="M241" s="21" t="str">
        <f t="shared" si="108"/>
        <v/>
      </c>
      <c r="N241" s="32" t="str">
        <f t="shared" si="109"/>
        <v/>
      </c>
      <c r="R241" s="32">
        <v>47</v>
      </c>
      <c r="S241" s="25" t="s">
        <v>29</v>
      </c>
      <c r="T241" s="32" t="s">
        <v>3</v>
      </c>
    </row>
    <row r="242" spans="1:20" ht="14.25" customHeight="1" x14ac:dyDescent="0.3">
      <c r="A242" s="33"/>
      <c r="B242" s="24" t="s">
        <v>221</v>
      </c>
      <c r="C242" s="26" t="s">
        <v>29</v>
      </c>
      <c r="D242" s="26" t="str">
        <f t="shared" si="104"/>
        <v>.</v>
      </c>
      <c r="E242" s="26" t="str">
        <f t="shared" si="105"/>
        <v>.</v>
      </c>
      <c r="F242" s="27"/>
      <c r="G242" s="28" t="s">
        <v>36</v>
      </c>
      <c r="H242" s="29">
        <v>4</v>
      </c>
      <c r="I242" s="20"/>
      <c r="K242" s="31" t="str">
        <f t="shared" si="106"/>
        <v/>
      </c>
      <c r="L242" s="31" t="str">
        <f t="shared" si="107"/>
        <v/>
      </c>
      <c r="M242" s="21" t="str">
        <f t="shared" si="108"/>
        <v/>
      </c>
      <c r="N242" s="32" t="str">
        <f t="shared" si="109"/>
        <v/>
      </c>
      <c r="R242" s="32">
        <v>55</v>
      </c>
      <c r="S242" s="25" t="s">
        <v>29</v>
      </c>
      <c r="T242" s="32" t="s">
        <v>4</v>
      </c>
    </row>
    <row r="243" spans="1:20" ht="14.25" customHeight="1" x14ac:dyDescent="0.3">
      <c r="A243" s="33"/>
      <c r="B243" s="24" t="s">
        <v>221</v>
      </c>
      <c r="C243" s="26" t="s">
        <v>29</v>
      </c>
      <c r="D243" s="26" t="str">
        <f t="shared" si="104"/>
        <v>.</v>
      </c>
      <c r="E243" s="26" t="str">
        <f t="shared" si="105"/>
        <v>.</v>
      </c>
      <c r="F243" s="27"/>
      <c r="G243" s="28" t="s">
        <v>40</v>
      </c>
      <c r="H243" s="29">
        <v>2</v>
      </c>
      <c r="I243" s="20"/>
      <c r="K243" s="31" t="str">
        <f t="shared" si="106"/>
        <v/>
      </c>
      <c r="L243" s="31" t="str">
        <f t="shared" si="107"/>
        <v/>
      </c>
      <c r="M243" s="21" t="str">
        <f t="shared" si="108"/>
        <v/>
      </c>
      <c r="N243" s="32" t="str">
        <f t="shared" si="109"/>
        <v/>
      </c>
      <c r="R243" s="32">
        <v>75</v>
      </c>
      <c r="S243" s="25" t="s">
        <v>29</v>
      </c>
      <c r="T243" s="32" t="s">
        <v>5</v>
      </c>
    </row>
    <row r="244" spans="1:20" ht="14.25" customHeight="1" x14ac:dyDescent="0.3">
      <c r="A244" s="33"/>
      <c r="B244" s="24"/>
      <c r="C244" s="26"/>
      <c r="D244" s="26"/>
      <c r="E244" s="26"/>
      <c r="F244" s="27"/>
      <c r="G244" s="28"/>
      <c r="H244" s="29"/>
      <c r="I244" s="20"/>
      <c r="K244" s="31"/>
      <c r="L244" s="31"/>
      <c r="M244" s="21"/>
      <c r="R244" s="32" t="s">
        <v>29</v>
      </c>
      <c r="S244" s="32" t="s">
        <v>29</v>
      </c>
      <c r="T244" s="32" t="s">
        <v>29</v>
      </c>
    </row>
    <row r="245" spans="1:20" ht="14.25" customHeight="1" x14ac:dyDescent="0.3">
      <c r="A245" s="41"/>
      <c r="B245" s="20"/>
      <c r="C245" s="42"/>
      <c r="D245" s="42"/>
      <c r="F245" s="46"/>
      <c r="G245" s="46"/>
      <c r="H245" s="20"/>
      <c r="I245" s="20"/>
      <c r="J245" s="40" t="s">
        <v>135</v>
      </c>
      <c r="K245" s="31">
        <f t="shared" ref="K245:N245" si="110">SUM(K2:K243)</f>
        <v>67</v>
      </c>
      <c r="L245" s="31">
        <f t="shared" si="110"/>
        <v>72</v>
      </c>
      <c r="M245" s="21">
        <f t="shared" si="110"/>
        <v>106</v>
      </c>
      <c r="N245" s="32">
        <f t="shared" si="110"/>
        <v>124</v>
      </c>
    </row>
    <row r="246" spans="1:20" ht="14.25" customHeight="1" x14ac:dyDescent="0.3">
      <c r="A246" s="41"/>
      <c r="B246" s="20"/>
      <c r="C246" s="42"/>
      <c r="D246" s="42"/>
      <c r="E246" s="44" t="s">
        <v>2</v>
      </c>
      <c r="F246" s="45">
        <f>K245</f>
        <v>67</v>
      </c>
      <c r="G246" s="45"/>
      <c r="H246" s="20"/>
      <c r="I246" s="20"/>
      <c r="K246" s="31"/>
      <c r="L246" s="31"/>
      <c r="M246" s="21"/>
    </row>
    <row r="247" spans="1:20" ht="14.25" customHeight="1" x14ac:dyDescent="0.3">
      <c r="A247" s="41"/>
      <c r="B247" s="20"/>
      <c r="C247" s="42"/>
      <c r="D247" s="42"/>
      <c r="E247" s="44" t="s">
        <v>3</v>
      </c>
      <c r="F247" s="45">
        <f>L245</f>
        <v>72</v>
      </c>
      <c r="G247" s="45"/>
      <c r="H247" s="20"/>
      <c r="I247" s="20"/>
      <c r="K247" s="31" t="s">
        <v>22</v>
      </c>
      <c r="L247" s="31" t="s">
        <v>23</v>
      </c>
      <c r="M247" s="21" t="s">
        <v>24</v>
      </c>
      <c r="N247" s="21" t="s">
        <v>25</v>
      </c>
    </row>
    <row r="248" spans="1:20" ht="14.25" customHeight="1" x14ac:dyDescent="0.3">
      <c r="E248" s="44" t="s">
        <v>4</v>
      </c>
      <c r="F248" s="45">
        <f>M245</f>
        <v>106</v>
      </c>
      <c r="G248" s="45"/>
    </row>
    <row r="249" spans="1:20" ht="14.25" customHeight="1" x14ac:dyDescent="0.3">
      <c r="E249" s="44" t="s">
        <v>5</v>
      </c>
      <c r="F249" s="45">
        <f>N245</f>
        <v>124</v>
      </c>
      <c r="G249" s="45"/>
    </row>
    <row r="250" spans="1:20" ht="14.25" customHeight="1" x14ac:dyDescent="0.3">
      <c r="F250" s="46"/>
      <c r="G250" s="46"/>
    </row>
    <row r="251" spans="1:20" ht="14.25" customHeight="1" x14ac:dyDescent="0.3">
      <c r="F251" s="46"/>
      <c r="G251" s="46"/>
      <c r="S251" s="25"/>
    </row>
    <row r="252" spans="1:20" ht="14.25" customHeight="1" x14ac:dyDescent="0.3">
      <c r="F252" s="46"/>
      <c r="G252" s="46"/>
      <c r="S252" s="25"/>
    </row>
    <row r="253" spans="1:20" ht="14.25" customHeight="1" x14ac:dyDescent="0.3">
      <c r="F253" s="46"/>
      <c r="G253" s="46"/>
      <c r="S253" s="25"/>
    </row>
    <row r="254" spans="1:20" ht="14.25" customHeight="1" x14ac:dyDescent="0.3">
      <c r="F254" s="46"/>
      <c r="G254" s="46"/>
      <c r="S254" s="25"/>
    </row>
    <row r="255" spans="1:20" ht="14.25" customHeight="1" x14ac:dyDescent="0.3">
      <c r="F255" s="46"/>
      <c r="G255" s="46"/>
      <c r="S255" s="25"/>
    </row>
    <row r="256" spans="1:20" ht="14.25" customHeight="1" x14ac:dyDescent="0.3">
      <c r="F256" s="46"/>
      <c r="G256" s="46"/>
      <c r="S256" s="25"/>
    </row>
    <row r="257" spans="6:19" ht="14.25" customHeight="1" x14ac:dyDescent="0.3">
      <c r="F257" s="46"/>
      <c r="G257" s="46"/>
      <c r="S257" s="25"/>
    </row>
    <row r="258" spans="6:19" ht="14.25" customHeight="1" x14ac:dyDescent="0.3">
      <c r="F258" s="46"/>
      <c r="G258" s="46"/>
      <c r="S258" s="25"/>
    </row>
    <row r="259" spans="6:19" ht="14.25" customHeight="1" x14ac:dyDescent="0.3">
      <c r="F259" s="46"/>
      <c r="G259" s="46"/>
      <c r="S259" s="25"/>
    </row>
    <row r="260" spans="6:19" ht="14.25" customHeight="1" x14ac:dyDescent="0.3">
      <c r="F260" s="46"/>
      <c r="G260" s="46"/>
      <c r="S260" s="25"/>
    </row>
    <row r="261" spans="6:19" ht="14.25" customHeight="1" x14ac:dyDescent="0.3">
      <c r="F261" s="46"/>
      <c r="G261" s="46"/>
      <c r="S261" s="25"/>
    </row>
    <row r="262" spans="6:19" ht="14.25" customHeight="1" x14ac:dyDescent="0.3">
      <c r="F262" s="46"/>
      <c r="G262" s="46"/>
      <c r="S262" s="25"/>
    </row>
    <row r="263" spans="6:19" ht="14.25" customHeight="1" x14ac:dyDescent="0.3">
      <c r="F263" s="46"/>
      <c r="G263" s="46"/>
      <c r="S263" s="25"/>
    </row>
    <row r="264" spans="6:19" ht="14.25" customHeight="1" x14ac:dyDescent="0.3">
      <c r="F264" s="46"/>
      <c r="G264" s="46"/>
      <c r="S264" s="25"/>
    </row>
    <row r="265" spans="6:19" ht="14.25" customHeight="1" x14ac:dyDescent="0.3">
      <c r="F265" s="46"/>
      <c r="G265" s="46"/>
      <c r="S265" s="25"/>
    </row>
    <row r="266" spans="6:19" ht="14.25" customHeight="1" x14ac:dyDescent="0.3">
      <c r="F266" s="46"/>
      <c r="G266" s="46"/>
      <c r="S266" s="25"/>
    </row>
    <row r="267" spans="6:19" ht="14.25" customHeight="1" x14ac:dyDescent="0.3">
      <c r="F267" s="46"/>
      <c r="G267" s="46"/>
      <c r="S267" s="25"/>
    </row>
    <row r="268" spans="6:19" ht="14.25" customHeight="1" x14ac:dyDescent="0.3">
      <c r="F268" s="46"/>
      <c r="G268" s="46"/>
      <c r="S268" s="25"/>
    </row>
    <row r="269" spans="6:19" ht="14.25" customHeight="1" x14ac:dyDescent="0.3">
      <c r="F269" s="46"/>
      <c r="G269" s="46"/>
      <c r="S269" s="25"/>
    </row>
    <row r="270" spans="6:19" ht="14.25" customHeight="1" x14ac:dyDescent="0.3">
      <c r="F270" s="46"/>
      <c r="G270" s="46"/>
      <c r="S270" s="25"/>
    </row>
    <row r="271" spans="6:19" ht="14.25" customHeight="1" x14ac:dyDescent="0.3">
      <c r="F271" s="46"/>
      <c r="G271" s="46"/>
      <c r="S271" s="25"/>
    </row>
    <row r="272" spans="6:19" ht="14.25" customHeight="1" x14ac:dyDescent="0.3">
      <c r="F272" s="46"/>
      <c r="G272" s="46"/>
      <c r="S272" s="25"/>
    </row>
    <row r="273" spans="6:19" ht="14.25" customHeight="1" x14ac:dyDescent="0.3">
      <c r="F273" s="46"/>
      <c r="G273" s="46"/>
      <c r="S273" s="25"/>
    </row>
    <row r="274" spans="6:19" ht="14.25" customHeight="1" x14ac:dyDescent="0.3">
      <c r="F274" s="46"/>
      <c r="G274" s="46"/>
      <c r="S274" s="25"/>
    </row>
    <row r="275" spans="6:19" ht="14.25" customHeight="1" x14ac:dyDescent="0.3">
      <c r="F275" s="46"/>
      <c r="G275" s="46"/>
      <c r="S275" s="25"/>
    </row>
    <row r="276" spans="6:19" ht="14.25" customHeight="1" x14ac:dyDescent="0.3">
      <c r="F276" s="46"/>
      <c r="G276" s="46"/>
      <c r="S276" s="25"/>
    </row>
    <row r="277" spans="6:19" ht="14.25" customHeight="1" x14ac:dyDescent="0.3">
      <c r="F277" s="46"/>
      <c r="G277" s="46"/>
      <c r="S277" s="25"/>
    </row>
    <row r="278" spans="6:19" ht="14.25" customHeight="1" x14ac:dyDescent="0.3">
      <c r="F278" s="46"/>
      <c r="G278" s="46"/>
      <c r="S278" s="25"/>
    </row>
    <row r="279" spans="6:19" ht="14.25" customHeight="1" x14ac:dyDescent="0.3">
      <c r="F279" s="46"/>
      <c r="G279" s="46"/>
      <c r="S279" s="25"/>
    </row>
    <row r="280" spans="6:19" ht="14.25" customHeight="1" x14ac:dyDescent="0.3">
      <c r="F280" s="46"/>
      <c r="G280" s="46"/>
      <c r="S280" s="25"/>
    </row>
    <row r="281" spans="6:19" ht="14.25" customHeight="1" x14ac:dyDescent="0.3">
      <c r="F281" s="46"/>
      <c r="G281" s="46"/>
      <c r="S281" s="25"/>
    </row>
    <row r="282" spans="6:19" ht="14.25" customHeight="1" x14ac:dyDescent="0.3">
      <c r="F282" s="46"/>
      <c r="G282" s="46"/>
      <c r="S282" s="25"/>
    </row>
    <row r="283" spans="6:19" ht="14.25" customHeight="1" x14ac:dyDescent="0.3">
      <c r="F283" s="46"/>
      <c r="G283" s="46"/>
      <c r="S283" s="25"/>
    </row>
    <row r="284" spans="6:19" ht="14.25" customHeight="1" x14ac:dyDescent="0.3">
      <c r="F284" s="46"/>
      <c r="G284" s="46"/>
      <c r="S284" s="25"/>
    </row>
    <row r="285" spans="6:19" ht="14.25" customHeight="1" x14ac:dyDescent="0.3">
      <c r="F285" s="46"/>
      <c r="G285" s="46"/>
      <c r="S285" s="25"/>
    </row>
    <row r="286" spans="6:19" ht="14.25" customHeight="1" x14ac:dyDescent="0.3">
      <c r="F286" s="46"/>
      <c r="G286" s="46"/>
      <c r="S286" s="25"/>
    </row>
    <row r="287" spans="6:19" ht="14.25" customHeight="1" x14ac:dyDescent="0.3">
      <c r="F287" s="46"/>
      <c r="G287" s="46"/>
      <c r="S287" s="25"/>
    </row>
    <row r="288" spans="6:19" ht="14.25" customHeight="1" x14ac:dyDescent="0.3">
      <c r="F288" s="46"/>
      <c r="G288" s="46"/>
      <c r="S288" s="25"/>
    </row>
    <row r="289" spans="6:19" ht="14.25" customHeight="1" x14ac:dyDescent="0.3">
      <c r="F289" s="46"/>
      <c r="G289" s="46"/>
      <c r="S289" s="25"/>
    </row>
    <row r="290" spans="6:19" ht="14.25" customHeight="1" x14ac:dyDescent="0.3">
      <c r="F290" s="46"/>
      <c r="G290" s="46"/>
      <c r="S290" s="25"/>
    </row>
    <row r="291" spans="6:19" ht="14.25" customHeight="1" x14ac:dyDescent="0.3">
      <c r="F291" s="46"/>
      <c r="G291" s="46"/>
      <c r="S291" s="25"/>
    </row>
    <row r="292" spans="6:19" ht="14.25" customHeight="1" x14ac:dyDescent="0.3">
      <c r="F292" s="46"/>
      <c r="G292" s="46"/>
      <c r="S292" s="25"/>
    </row>
    <row r="293" spans="6:19" ht="14.25" customHeight="1" x14ac:dyDescent="0.3">
      <c r="F293" s="46"/>
      <c r="G293" s="46"/>
      <c r="S293" s="25"/>
    </row>
    <row r="294" spans="6:19" ht="14.25" customHeight="1" x14ac:dyDescent="0.3">
      <c r="F294" s="46"/>
      <c r="G294" s="46"/>
      <c r="S294" s="25"/>
    </row>
    <row r="295" spans="6:19" ht="14.25" customHeight="1" x14ac:dyDescent="0.3">
      <c r="F295" s="46"/>
      <c r="G295" s="46"/>
      <c r="S295" s="25"/>
    </row>
    <row r="296" spans="6:19" ht="14.25" customHeight="1" x14ac:dyDescent="0.3">
      <c r="F296" s="46"/>
      <c r="G296" s="46"/>
      <c r="S296" s="25"/>
    </row>
    <row r="297" spans="6:19" ht="14.25" customHeight="1" x14ac:dyDescent="0.3">
      <c r="F297" s="46"/>
      <c r="G297" s="46"/>
      <c r="S297" s="25"/>
    </row>
    <row r="298" spans="6:19" ht="14.25" customHeight="1" x14ac:dyDescent="0.3">
      <c r="F298" s="46"/>
      <c r="G298" s="46"/>
      <c r="S298" s="25"/>
    </row>
    <row r="299" spans="6:19" ht="14.25" customHeight="1" x14ac:dyDescent="0.3">
      <c r="F299" s="46"/>
      <c r="G299" s="46"/>
      <c r="S299" s="25"/>
    </row>
    <row r="300" spans="6:19" ht="14.25" customHeight="1" x14ac:dyDescent="0.3">
      <c r="F300" s="46"/>
      <c r="G300" s="46"/>
      <c r="S300" s="25"/>
    </row>
    <row r="301" spans="6:19" ht="14.25" customHeight="1" x14ac:dyDescent="0.3">
      <c r="F301" s="46"/>
      <c r="G301" s="46"/>
      <c r="S301" s="25"/>
    </row>
    <row r="302" spans="6:19" ht="14.25" customHeight="1" x14ac:dyDescent="0.3">
      <c r="F302" s="46"/>
      <c r="G302" s="46"/>
      <c r="S302" s="25"/>
    </row>
    <row r="303" spans="6:19" ht="14.25" customHeight="1" x14ac:dyDescent="0.3">
      <c r="F303" s="46"/>
      <c r="G303" s="46"/>
      <c r="S303" s="25"/>
    </row>
    <row r="304" spans="6:19" ht="14.25" customHeight="1" x14ac:dyDescent="0.3">
      <c r="F304" s="46"/>
      <c r="G304" s="46"/>
      <c r="S304" s="25"/>
    </row>
    <row r="305" spans="6:19" ht="14.25" customHeight="1" x14ac:dyDescent="0.3">
      <c r="F305" s="46"/>
      <c r="G305" s="46"/>
      <c r="S305" s="25"/>
    </row>
    <row r="306" spans="6:19" ht="14.25" customHeight="1" x14ac:dyDescent="0.3">
      <c r="F306" s="46"/>
      <c r="G306" s="46"/>
      <c r="S306" s="25"/>
    </row>
    <row r="307" spans="6:19" ht="14.25" customHeight="1" x14ac:dyDescent="0.3">
      <c r="F307" s="46"/>
      <c r="G307" s="46"/>
      <c r="S307" s="25"/>
    </row>
    <row r="308" spans="6:19" ht="14.25" customHeight="1" x14ac:dyDescent="0.3">
      <c r="F308" s="46"/>
      <c r="G308" s="46"/>
      <c r="S308" s="25"/>
    </row>
    <row r="309" spans="6:19" ht="14.25" customHeight="1" x14ac:dyDescent="0.3">
      <c r="F309" s="46"/>
      <c r="G309" s="46"/>
      <c r="S309" s="25"/>
    </row>
    <row r="310" spans="6:19" ht="14.25" customHeight="1" x14ac:dyDescent="0.3">
      <c r="F310" s="46"/>
      <c r="G310" s="46"/>
      <c r="S310" s="25"/>
    </row>
    <row r="311" spans="6:19" ht="14.25" customHeight="1" x14ac:dyDescent="0.3">
      <c r="F311" s="46"/>
      <c r="G311" s="46"/>
      <c r="S311" s="25"/>
    </row>
    <row r="312" spans="6:19" ht="14.25" customHeight="1" x14ac:dyDescent="0.3">
      <c r="F312" s="46"/>
      <c r="G312" s="46"/>
      <c r="S312" s="25"/>
    </row>
    <row r="313" spans="6:19" ht="14.25" customHeight="1" x14ac:dyDescent="0.3">
      <c r="F313" s="46"/>
      <c r="G313" s="46"/>
      <c r="S313" s="25"/>
    </row>
    <row r="314" spans="6:19" ht="14.25" customHeight="1" x14ac:dyDescent="0.3">
      <c r="F314" s="46"/>
      <c r="G314" s="46"/>
      <c r="S314" s="25"/>
    </row>
    <row r="315" spans="6:19" ht="14.25" customHeight="1" x14ac:dyDescent="0.3">
      <c r="F315" s="46"/>
      <c r="G315" s="46"/>
      <c r="S315" s="25"/>
    </row>
    <row r="316" spans="6:19" ht="14.25" customHeight="1" x14ac:dyDescent="0.3">
      <c r="F316" s="46"/>
      <c r="G316" s="46"/>
      <c r="S316" s="25"/>
    </row>
    <row r="317" spans="6:19" ht="14.25" customHeight="1" x14ac:dyDescent="0.3">
      <c r="F317" s="46"/>
      <c r="G317" s="46"/>
      <c r="S317" s="25"/>
    </row>
    <row r="318" spans="6:19" ht="14.25" customHeight="1" x14ac:dyDescent="0.3">
      <c r="F318" s="46"/>
      <c r="G318" s="46"/>
      <c r="S318" s="25"/>
    </row>
    <row r="319" spans="6:19" ht="14.25" customHeight="1" x14ac:dyDescent="0.3">
      <c r="F319" s="46"/>
      <c r="G319" s="46"/>
      <c r="S319" s="25"/>
    </row>
    <row r="320" spans="6:19" ht="14.25" customHeight="1" x14ac:dyDescent="0.3">
      <c r="F320" s="46"/>
      <c r="G320" s="46"/>
      <c r="S320" s="25"/>
    </row>
    <row r="321" spans="6:19" ht="14.25" customHeight="1" x14ac:dyDescent="0.3">
      <c r="F321" s="46"/>
      <c r="G321" s="46"/>
      <c r="S321" s="25"/>
    </row>
    <row r="322" spans="6:19" ht="14.25" customHeight="1" x14ac:dyDescent="0.3">
      <c r="F322" s="46"/>
      <c r="G322" s="46"/>
      <c r="S322" s="25"/>
    </row>
    <row r="323" spans="6:19" ht="14.25" customHeight="1" x14ac:dyDescent="0.3">
      <c r="F323" s="46"/>
      <c r="G323" s="46"/>
      <c r="S323" s="25"/>
    </row>
    <row r="324" spans="6:19" ht="14.25" customHeight="1" x14ac:dyDescent="0.3">
      <c r="F324" s="46"/>
      <c r="G324" s="46"/>
      <c r="S324" s="25"/>
    </row>
    <row r="325" spans="6:19" ht="14.25" customHeight="1" x14ac:dyDescent="0.3">
      <c r="F325" s="46"/>
      <c r="G325" s="46"/>
      <c r="S325" s="25"/>
    </row>
    <row r="326" spans="6:19" ht="14.25" customHeight="1" x14ac:dyDescent="0.3">
      <c r="F326" s="46"/>
      <c r="G326" s="46"/>
      <c r="S326" s="25"/>
    </row>
    <row r="327" spans="6:19" ht="14.25" customHeight="1" x14ac:dyDescent="0.3">
      <c r="F327" s="46"/>
      <c r="G327" s="46"/>
      <c r="S327" s="25"/>
    </row>
    <row r="328" spans="6:19" ht="14.25" customHeight="1" x14ac:dyDescent="0.3">
      <c r="F328" s="46"/>
      <c r="G328" s="46"/>
      <c r="S328" s="25"/>
    </row>
    <row r="329" spans="6:19" ht="14.25" customHeight="1" x14ac:dyDescent="0.3">
      <c r="F329" s="46"/>
      <c r="G329" s="46"/>
      <c r="S329" s="25"/>
    </row>
    <row r="330" spans="6:19" ht="14.25" customHeight="1" x14ac:dyDescent="0.3">
      <c r="F330" s="46"/>
      <c r="G330" s="46"/>
      <c r="S330" s="25"/>
    </row>
    <row r="331" spans="6:19" ht="14.25" customHeight="1" x14ac:dyDescent="0.3">
      <c r="F331" s="46"/>
      <c r="G331" s="46"/>
      <c r="S331" s="25"/>
    </row>
    <row r="332" spans="6:19" ht="14.25" customHeight="1" x14ac:dyDescent="0.3">
      <c r="F332" s="46"/>
      <c r="G332" s="46"/>
      <c r="S332" s="25"/>
    </row>
    <row r="333" spans="6:19" ht="14.25" customHeight="1" x14ac:dyDescent="0.3">
      <c r="F333" s="46"/>
      <c r="G333" s="46"/>
      <c r="S333" s="25"/>
    </row>
    <row r="334" spans="6:19" ht="14.25" customHeight="1" x14ac:dyDescent="0.3">
      <c r="F334" s="46"/>
      <c r="G334" s="46"/>
      <c r="S334" s="25"/>
    </row>
    <row r="335" spans="6:19" ht="14.25" customHeight="1" x14ac:dyDescent="0.3">
      <c r="F335" s="46"/>
      <c r="G335" s="46"/>
      <c r="S335" s="25"/>
    </row>
    <row r="336" spans="6:19" ht="14.25" customHeight="1" x14ac:dyDescent="0.3">
      <c r="F336" s="46"/>
      <c r="G336" s="46"/>
      <c r="S336" s="25"/>
    </row>
    <row r="337" spans="6:19" ht="14.25" customHeight="1" x14ac:dyDescent="0.3">
      <c r="F337" s="46"/>
      <c r="G337" s="46"/>
      <c r="S337" s="25"/>
    </row>
    <row r="338" spans="6:19" ht="14.25" customHeight="1" x14ac:dyDescent="0.3">
      <c r="F338" s="46"/>
      <c r="G338" s="46"/>
      <c r="S338" s="25"/>
    </row>
    <row r="339" spans="6:19" ht="14.25" customHeight="1" x14ac:dyDescent="0.3">
      <c r="F339" s="46"/>
      <c r="G339" s="46"/>
      <c r="S339" s="25"/>
    </row>
    <row r="340" spans="6:19" ht="14.25" customHeight="1" x14ac:dyDescent="0.3">
      <c r="F340" s="46"/>
      <c r="G340" s="46"/>
      <c r="S340" s="25"/>
    </row>
    <row r="341" spans="6:19" ht="14.25" customHeight="1" x14ac:dyDescent="0.3">
      <c r="F341" s="46"/>
      <c r="G341" s="46"/>
      <c r="S341" s="25"/>
    </row>
    <row r="342" spans="6:19" ht="14.25" customHeight="1" x14ac:dyDescent="0.3">
      <c r="F342" s="46"/>
      <c r="G342" s="46"/>
      <c r="S342" s="25"/>
    </row>
    <row r="343" spans="6:19" ht="14.25" customHeight="1" x14ac:dyDescent="0.3">
      <c r="F343" s="46"/>
      <c r="G343" s="46"/>
      <c r="S343" s="25"/>
    </row>
    <row r="344" spans="6:19" ht="14.25" customHeight="1" x14ac:dyDescent="0.3">
      <c r="F344" s="46"/>
      <c r="G344" s="46"/>
      <c r="S344" s="25"/>
    </row>
    <row r="345" spans="6:19" ht="14.25" customHeight="1" x14ac:dyDescent="0.3">
      <c r="F345" s="46"/>
      <c r="G345" s="46"/>
      <c r="S345" s="25"/>
    </row>
    <row r="346" spans="6:19" ht="14.25" customHeight="1" x14ac:dyDescent="0.3">
      <c r="F346" s="46"/>
      <c r="G346" s="46"/>
      <c r="S346" s="25"/>
    </row>
    <row r="347" spans="6:19" ht="14.25" customHeight="1" x14ac:dyDescent="0.3">
      <c r="F347" s="46"/>
      <c r="G347" s="46"/>
      <c r="S347" s="25"/>
    </row>
    <row r="348" spans="6:19" ht="14.25" customHeight="1" x14ac:dyDescent="0.3">
      <c r="F348" s="46"/>
      <c r="G348" s="46"/>
      <c r="S348" s="25"/>
    </row>
    <row r="349" spans="6:19" ht="14.25" customHeight="1" x14ac:dyDescent="0.3">
      <c r="F349" s="46"/>
      <c r="G349" s="46"/>
      <c r="S349" s="25"/>
    </row>
    <row r="350" spans="6:19" ht="14.25" customHeight="1" x14ac:dyDescent="0.3">
      <c r="F350" s="46"/>
      <c r="G350" s="46"/>
      <c r="S350" s="25"/>
    </row>
    <row r="351" spans="6:19" ht="14.25" customHeight="1" x14ac:dyDescent="0.3">
      <c r="F351" s="46"/>
      <c r="G351" s="46"/>
      <c r="S351" s="25"/>
    </row>
    <row r="352" spans="6:19" ht="14.25" customHeight="1" x14ac:dyDescent="0.3">
      <c r="F352" s="46"/>
      <c r="G352" s="46"/>
      <c r="S352" s="25"/>
    </row>
    <row r="353" spans="6:19" ht="14.25" customHeight="1" x14ac:dyDescent="0.3">
      <c r="F353" s="46"/>
      <c r="G353" s="46"/>
      <c r="S353" s="25"/>
    </row>
    <row r="354" spans="6:19" ht="14.25" customHeight="1" x14ac:dyDescent="0.3">
      <c r="F354" s="46"/>
      <c r="G354" s="46"/>
      <c r="S354" s="25"/>
    </row>
    <row r="355" spans="6:19" ht="14.25" customHeight="1" x14ac:dyDescent="0.3">
      <c r="F355" s="46"/>
      <c r="G355" s="46"/>
      <c r="S355" s="25"/>
    </row>
    <row r="356" spans="6:19" ht="14.25" customHeight="1" x14ac:dyDescent="0.3">
      <c r="F356" s="46"/>
      <c r="G356" s="46"/>
      <c r="S356" s="25"/>
    </row>
    <row r="357" spans="6:19" ht="14.25" customHeight="1" x14ac:dyDescent="0.3">
      <c r="F357" s="46"/>
      <c r="G357" s="46"/>
      <c r="S357" s="25"/>
    </row>
    <row r="358" spans="6:19" ht="14.25" customHeight="1" x14ac:dyDescent="0.3">
      <c r="F358" s="46"/>
      <c r="G358" s="46"/>
      <c r="S358" s="25"/>
    </row>
    <row r="359" spans="6:19" ht="14.25" customHeight="1" x14ac:dyDescent="0.3">
      <c r="F359" s="46"/>
      <c r="G359" s="46"/>
      <c r="S359" s="25"/>
    </row>
    <row r="360" spans="6:19" ht="14.25" customHeight="1" x14ac:dyDescent="0.3">
      <c r="F360" s="46"/>
      <c r="G360" s="46"/>
      <c r="S360" s="25"/>
    </row>
    <row r="361" spans="6:19" ht="14.25" customHeight="1" x14ac:dyDescent="0.3">
      <c r="F361" s="46"/>
      <c r="G361" s="46"/>
      <c r="S361" s="25"/>
    </row>
    <row r="362" spans="6:19" ht="14.25" customHeight="1" x14ac:dyDescent="0.3">
      <c r="F362" s="46"/>
      <c r="G362" s="46"/>
      <c r="S362" s="25"/>
    </row>
    <row r="363" spans="6:19" ht="14.25" customHeight="1" x14ac:dyDescent="0.3">
      <c r="F363" s="46"/>
      <c r="G363" s="46"/>
      <c r="S363" s="25"/>
    </row>
    <row r="364" spans="6:19" ht="14.25" customHeight="1" x14ac:dyDescent="0.3">
      <c r="F364" s="46"/>
      <c r="G364" s="46"/>
      <c r="S364" s="25"/>
    </row>
    <row r="365" spans="6:19" ht="14.25" customHeight="1" x14ac:dyDescent="0.3">
      <c r="F365" s="46"/>
      <c r="G365" s="46"/>
      <c r="S365" s="25"/>
    </row>
    <row r="366" spans="6:19" ht="14.25" customHeight="1" x14ac:dyDescent="0.3">
      <c r="F366" s="46"/>
      <c r="G366" s="46"/>
      <c r="S366" s="25"/>
    </row>
    <row r="367" spans="6:19" ht="14.25" customHeight="1" x14ac:dyDescent="0.3">
      <c r="F367" s="46"/>
      <c r="G367" s="46"/>
      <c r="S367" s="25"/>
    </row>
    <row r="368" spans="6:19" ht="14.25" customHeight="1" x14ac:dyDescent="0.3">
      <c r="F368" s="46"/>
      <c r="G368" s="46"/>
      <c r="S368" s="25"/>
    </row>
    <row r="369" spans="6:19" ht="14.25" customHeight="1" x14ac:dyDescent="0.3">
      <c r="F369" s="46"/>
      <c r="G369" s="46"/>
      <c r="S369" s="25"/>
    </row>
    <row r="370" spans="6:19" ht="14.25" customHeight="1" x14ac:dyDescent="0.3">
      <c r="F370" s="46"/>
      <c r="G370" s="46"/>
      <c r="S370" s="25"/>
    </row>
    <row r="371" spans="6:19" ht="14.25" customHeight="1" x14ac:dyDescent="0.3">
      <c r="F371" s="46"/>
      <c r="G371" s="46"/>
      <c r="S371" s="25"/>
    </row>
    <row r="372" spans="6:19" ht="14.25" customHeight="1" x14ac:dyDescent="0.3">
      <c r="F372" s="46"/>
      <c r="G372" s="46"/>
      <c r="S372" s="25"/>
    </row>
    <row r="373" spans="6:19" ht="14.25" customHeight="1" x14ac:dyDescent="0.3">
      <c r="F373" s="46"/>
      <c r="G373" s="46"/>
      <c r="S373" s="25"/>
    </row>
    <row r="374" spans="6:19" ht="14.25" customHeight="1" x14ac:dyDescent="0.3">
      <c r="F374" s="46"/>
      <c r="G374" s="46"/>
      <c r="S374" s="25"/>
    </row>
    <row r="375" spans="6:19" ht="14.25" customHeight="1" x14ac:dyDescent="0.3">
      <c r="F375" s="46"/>
      <c r="G375" s="46"/>
      <c r="S375" s="25"/>
    </row>
    <row r="376" spans="6:19" ht="14.25" customHeight="1" x14ac:dyDescent="0.3">
      <c r="F376" s="46"/>
      <c r="G376" s="46"/>
      <c r="S376" s="25"/>
    </row>
    <row r="377" spans="6:19" ht="14.25" customHeight="1" x14ac:dyDescent="0.3">
      <c r="F377" s="46"/>
      <c r="G377" s="46"/>
      <c r="S377" s="25"/>
    </row>
    <row r="378" spans="6:19" ht="14.25" customHeight="1" x14ac:dyDescent="0.3">
      <c r="F378" s="46"/>
      <c r="G378" s="46"/>
      <c r="S378" s="25"/>
    </row>
    <row r="379" spans="6:19" ht="14.25" customHeight="1" x14ac:dyDescent="0.3">
      <c r="F379" s="46"/>
      <c r="G379" s="46"/>
      <c r="S379" s="25"/>
    </row>
    <row r="380" spans="6:19" ht="14.25" customHeight="1" x14ac:dyDescent="0.3">
      <c r="F380" s="46"/>
      <c r="G380" s="46"/>
      <c r="S380" s="25"/>
    </row>
    <row r="381" spans="6:19" ht="14.25" customHeight="1" x14ac:dyDescent="0.3">
      <c r="F381" s="46"/>
      <c r="G381" s="46"/>
      <c r="S381" s="25"/>
    </row>
    <row r="382" spans="6:19" ht="14.25" customHeight="1" x14ac:dyDescent="0.3">
      <c r="F382" s="46"/>
      <c r="G382" s="46"/>
      <c r="S382" s="25"/>
    </row>
    <row r="383" spans="6:19" ht="14.25" customHeight="1" x14ac:dyDescent="0.3">
      <c r="F383" s="46"/>
      <c r="G383" s="46"/>
      <c r="S383" s="25"/>
    </row>
    <row r="384" spans="6:19" ht="14.25" customHeight="1" x14ac:dyDescent="0.3">
      <c r="F384" s="46"/>
      <c r="G384" s="46"/>
      <c r="S384" s="25"/>
    </row>
    <row r="385" spans="6:19" ht="14.25" customHeight="1" x14ac:dyDescent="0.3">
      <c r="F385" s="46"/>
      <c r="G385" s="46"/>
      <c r="S385" s="25"/>
    </row>
    <row r="386" spans="6:19" ht="14.25" customHeight="1" x14ac:dyDescent="0.3">
      <c r="F386" s="46"/>
      <c r="G386" s="46"/>
      <c r="S386" s="25"/>
    </row>
    <row r="387" spans="6:19" ht="14.25" customHeight="1" x14ac:dyDescent="0.3">
      <c r="F387" s="46"/>
      <c r="G387" s="46"/>
      <c r="S387" s="25"/>
    </row>
    <row r="388" spans="6:19" ht="14.25" customHeight="1" x14ac:dyDescent="0.3">
      <c r="F388" s="46"/>
      <c r="G388" s="46"/>
      <c r="S388" s="25"/>
    </row>
    <row r="389" spans="6:19" ht="14.25" customHeight="1" x14ac:dyDescent="0.3">
      <c r="F389" s="46"/>
      <c r="G389" s="46"/>
      <c r="S389" s="25"/>
    </row>
    <row r="390" spans="6:19" ht="14.25" customHeight="1" x14ac:dyDescent="0.3">
      <c r="F390" s="46"/>
      <c r="G390" s="46"/>
      <c r="S390" s="25"/>
    </row>
    <row r="391" spans="6:19" ht="14.25" customHeight="1" x14ac:dyDescent="0.3">
      <c r="F391" s="46"/>
      <c r="G391" s="46"/>
      <c r="S391" s="25"/>
    </row>
    <row r="392" spans="6:19" ht="14.25" customHeight="1" x14ac:dyDescent="0.3">
      <c r="F392" s="46"/>
      <c r="G392" s="46"/>
      <c r="S392" s="25"/>
    </row>
    <row r="393" spans="6:19" ht="14.25" customHeight="1" x14ac:dyDescent="0.3">
      <c r="F393" s="46"/>
      <c r="G393" s="46"/>
      <c r="S393" s="25"/>
    </row>
    <row r="394" spans="6:19" ht="14.25" customHeight="1" x14ac:dyDescent="0.3">
      <c r="F394" s="46"/>
      <c r="G394" s="46"/>
      <c r="S394" s="25"/>
    </row>
    <row r="395" spans="6:19" ht="14.25" customHeight="1" x14ac:dyDescent="0.3">
      <c r="F395" s="46"/>
      <c r="G395" s="46"/>
      <c r="S395" s="25"/>
    </row>
    <row r="396" spans="6:19" ht="14.25" customHeight="1" x14ac:dyDescent="0.3">
      <c r="F396" s="46"/>
      <c r="G396" s="46"/>
      <c r="S396" s="25"/>
    </row>
    <row r="397" spans="6:19" ht="14.25" customHeight="1" x14ac:dyDescent="0.3">
      <c r="F397" s="46"/>
      <c r="G397" s="46"/>
      <c r="S397" s="25"/>
    </row>
    <row r="398" spans="6:19" ht="14.25" customHeight="1" x14ac:dyDescent="0.3">
      <c r="F398" s="46"/>
      <c r="G398" s="46"/>
      <c r="S398" s="25"/>
    </row>
    <row r="399" spans="6:19" ht="14.25" customHeight="1" x14ac:dyDescent="0.3">
      <c r="F399" s="46"/>
      <c r="G399" s="46"/>
      <c r="S399" s="25"/>
    </row>
    <row r="400" spans="6:19" ht="14.25" customHeight="1" x14ac:dyDescent="0.3">
      <c r="F400" s="46"/>
      <c r="G400" s="46"/>
      <c r="S400" s="25"/>
    </row>
    <row r="401" spans="6:19" ht="14.25" customHeight="1" x14ac:dyDescent="0.3">
      <c r="F401" s="46"/>
      <c r="G401" s="46"/>
      <c r="S401" s="25"/>
    </row>
    <row r="402" spans="6:19" ht="14.25" customHeight="1" x14ac:dyDescent="0.3">
      <c r="F402" s="46"/>
      <c r="G402" s="46"/>
      <c r="S402" s="25"/>
    </row>
    <row r="403" spans="6:19" ht="14.25" customHeight="1" x14ac:dyDescent="0.3">
      <c r="F403" s="46"/>
      <c r="G403" s="46"/>
      <c r="S403" s="25"/>
    </row>
    <row r="404" spans="6:19" ht="14.25" customHeight="1" x14ac:dyDescent="0.3">
      <c r="F404" s="46"/>
      <c r="G404" s="46"/>
      <c r="S404" s="25"/>
    </row>
    <row r="405" spans="6:19" ht="14.25" customHeight="1" x14ac:dyDescent="0.3">
      <c r="F405" s="46"/>
      <c r="G405" s="46"/>
      <c r="S405" s="25"/>
    </row>
    <row r="406" spans="6:19" ht="14.25" customHeight="1" x14ac:dyDescent="0.3">
      <c r="F406" s="46"/>
      <c r="G406" s="46"/>
      <c r="S406" s="25"/>
    </row>
    <row r="407" spans="6:19" ht="14.25" customHeight="1" x14ac:dyDescent="0.3">
      <c r="F407" s="46"/>
      <c r="G407" s="46"/>
      <c r="S407" s="25"/>
    </row>
    <row r="408" spans="6:19" ht="14.25" customHeight="1" x14ac:dyDescent="0.3">
      <c r="F408" s="46"/>
      <c r="G408" s="46"/>
      <c r="S408" s="25"/>
    </row>
    <row r="409" spans="6:19" ht="14.25" customHeight="1" x14ac:dyDescent="0.3">
      <c r="F409" s="46"/>
      <c r="G409" s="46"/>
      <c r="S409" s="25"/>
    </row>
    <row r="410" spans="6:19" ht="14.25" customHeight="1" x14ac:dyDescent="0.3">
      <c r="F410" s="46"/>
      <c r="G410" s="46"/>
      <c r="S410" s="25"/>
    </row>
    <row r="411" spans="6:19" ht="14.25" customHeight="1" x14ac:dyDescent="0.3">
      <c r="F411" s="46"/>
      <c r="G411" s="46"/>
      <c r="S411" s="25"/>
    </row>
    <row r="412" spans="6:19" ht="14.25" customHeight="1" x14ac:dyDescent="0.3">
      <c r="F412" s="46"/>
      <c r="G412" s="46"/>
      <c r="S412" s="25"/>
    </row>
    <row r="413" spans="6:19" ht="14.25" customHeight="1" x14ac:dyDescent="0.3">
      <c r="F413" s="46"/>
      <c r="G413" s="46"/>
      <c r="S413" s="25"/>
    </row>
    <row r="414" spans="6:19" ht="14.25" customHeight="1" x14ac:dyDescent="0.3">
      <c r="F414" s="46"/>
      <c r="G414" s="46"/>
      <c r="S414" s="25"/>
    </row>
    <row r="415" spans="6:19" ht="14.25" customHeight="1" x14ac:dyDescent="0.3">
      <c r="F415" s="46"/>
      <c r="G415" s="46"/>
      <c r="S415" s="25"/>
    </row>
    <row r="416" spans="6:19" ht="14.25" customHeight="1" x14ac:dyDescent="0.3">
      <c r="F416" s="46"/>
      <c r="G416" s="46"/>
      <c r="S416" s="25"/>
    </row>
    <row r="417" spans="6:19" ht="14.25" customHeight="1" x14ac:dyDescent="0.3">
      <c r="F417" s="46"/>
      <c r="G417" s="46"/>
      <c r="S417" s="25"/>
    </row>
    <row r="418" spans="6:19" ht="14.25" customHeight="1" x14ac:dyDescent="0.3">
      <c r="F418" s="46"/>
      <c r="G418" s="46"/>
      <c r="S418" s="25"/>
    </row>
    <row r="419" spans="6:19" ht="14.25" customHeight="1" x14ac:dyDescent="0.3">
      <c r="F419" s="46"/>
      <c r="G419" s="46"/>
      <c r="S419" s="25"/>
    </row>
    <row r="420" spans="6:19" ht="14.25" customHeight="1" x14ac:dyDescent="0.3">
      <c r="F420" s="46"/>
      <c r="G420" s="46"/>
      <c r="S420" s="25"/>
    </row>
    <row r="421" spans="6:19" ht="14.25" customHeight="1" x14ac:dyDescent="0.3">
      <c r="F421" s="46"/>
      <c r="G421" s="46"/>
      <c r="S421" s="25"/>
    </row>
    <row r="422" spans="6:19" ht="14.25" customHeight="1" x14ac:dyDescent="0.3">
      <c r="F422" s="46"/>
      <c r="G422" s="46"/>
      <c r="S422" s="25"/>
    </row>
    <row r="423" spans="6:19" ht="14.25" customHeight="1" x14ac:dyDescent="0.3">
      <c r="F423" s="46"/>
      <c r="G423" s="46"/>
      <c r="S423" s="25"/>
    </row>
    <row r="424" spans="6:19" ht="14.25" customHeight="1" x14ac:dyDescent="0.3">
      <c r="F424" s="46"/>
      <c r="G424" s="46"/>
      <c r="S424" s="25"/>
    </row>
    <row r="425" spans="6:19" ht="14.25" customHeight="1" x14ac:dyDescent="0.3">
      <c r="F425" s="46"/>
      <c r="G425" s="46"/>
      <c r="S425" s="25"/>
    </row>
    <row r="426" spans="6:19" ht="14.25" customHeight="1" x14ac:dyDescent="0.3">
      <c r="F426" s="46"/>
      <c r="G426" s="46"/>
      <c r="S426" s="25"/>
    </row>
    <row r="427" spans="6:19" ht="14.25" customHeight="1" x14ac:dyDescent="0.3">
      <c r="F427" s="46"/>
      <c r="G427" s="46"/>
      <c r="S427" s="25"/>
    </row>
    <row r="428" spans="6:19" ht="14.25" customHeight="1" x14ac:dyDescent="0.3">
      <c r="F428" s="46"/>
      <c r="G428" s="46"/>
      <c r="S428" s="25"/>
    </row>
    <row r="429" spans="6:19" ht="14.25" customHeight="1" x14ac:dyDescent="0.3">
      <c r="F429" s="46"/>
      <c r="G429" s="46"/>
      <c r="S429" s="25"/>
    </row>
    <row r="430" spans="6:19" ht="14.25" customHeight="1" x14ac:dyDescent="0.3">
      <c r="F430" s="46"/>
      <c r="G430" s="46"/>
      <c r="S430" s="25"/>
    </row>
    <row r="431" spans="6:19" ht="14.25" customHeight="1" x14ac:dyDescent="0.3">
      <c r="F431" s="46"/>
      <c r="G431" s="46"/>
      <c r="S431" s="25"/>
    </row>
    <row r="432" spans="6:19" ht="14.25" customHeight="1" x14ac:dyDescent="0.3">
      <c r="F432" s="46"/>
      <c r="G432" s="46"/>
      <c r="S432" s="25"/>
    </row>
    <row r="433" spans="6:19" ht="14.25" customHeight="1" x14ac:dyDescent="0.3">
      <c r="F433" s="46"/>
      <c r="G433" s="46"/>
      <c r="S433" s="25"/>
    </row>
    <row r="434" spans="6:19" ht="14.25" customHeight="1" x14ac:dyDescent="0.3">
      <c r="F434" s="46"/>
      <c r="G434" s="46"/>
      <c r="S434" s="25"/>
    </row>
    <row r="435" spans="6:19" ht="14.25" customHeight="1" x14ac:dyDescent="0.3">
      <c r="F435" s="46"/>
      <c r="G435" s="46"/>
      <c r="S435" s="25"/>
    </row>
    <row r="436" spans="6:19" ht="14.25" customHeight="1" x14ac:dyDescent="0.3">
      <c r="F436" s="46"/>
      <c r="G436" s="46"/>
      <c r="S436" s="25"/>
    </row>
    <row r="437" spans="6:19" ht="14.25" customHeight="1" x14ac:dyDescent="0.3">
      <c r="F437" s="46"/>
      <c r="G437" s="46"/>
      <c r="S437" s="25"/>
    </row>
    <row r="438" spans="6:19" ht="14.25" customHeight="1" x14ac:dyDescent="0.3">
      <c r="F438" s="46"/>
      <c r="G438" s="46"/>
      <c r="S438" s="25"/>
    </row>
    <row r="439" spans="6:19" ht="14.25" customHeight="1" x14ac:dyDescent="0.3">
      <c r="F439" s="46"/>
      <c r="G439" s="46"/>
      <c r="S439" s="25"/>
    </row>
    <row r="440" spans="6:19" ht="14.25" customHeight="1" x14ac:dyDescent="0.3">
      <c r="F440" s="46"/>
      <c r="G440" s="46"/>
      <c r="S440" s="25"/>
    </row>
    <row r="441" spans="6:19" ht="14.25" customHeight="1" x14ac:dyDescent="0.3">
      <c r="F441" s="46"/>
      <c r="G441" s="46"/>
      <c r="S441" s="25"/>
    </row>
    <row r="442" spans="6:19" ht="14.25" customHeight="1" x14ac:dyDescent="0.3">
      <c r="F442" s="46"/>
      <c r="G442" s="46"/>
      <c r="S442" s="25"/>
    </row>
    <row r="443" spans="6:19" ht="14.25" customHeight="1" x14ac:dyDescent="0.3">
      <c r="F443" s="46"/>
      <c r="G443" s="46"/>
      <c r="S443" s="25"/>
    </row>
    <row r="444" spans="6:19" ht="14.25" customHeight="1" x14ac:dyDescent="0.3">
      <c r="F444" s="46"/>
      <c r="G444" s="46"/>
      <c r="S444" s="25"/>
    </row>
    <row r="445" spans="6:19" ht="14.25" customHeight="1" x14ac:dyDescent="0.3">
      <c r="F445" s="46"/>
      <c r="G445" s="46"/>
      <c r="S445" s="25"/>
    </row>
    <row r="446" spans="6:19" ht="14.25" customHeight="1" x14ac:dyDescent="0.3">
      <c r="F446" s="46"/>
      <c r="G446" s="46"/>
      <c r="S446" s="25"/>
    </row>
    <row r="447" spans="6:19" ht="14.25" customHeight="1" x14ac:dyDescent="0.3">
      <c r="F447" s="46"/>
      <c r="G447" s="46"/>
      <c r="S447" s="25"/>
    </row>
    <row r="448" spans="6:19" ht="14.25" customHeight="1" x14ac:dyDescent="0.3">
      <c r="F448" s="46"/>
      <c r="G448" s="46"/>
      <c r="S448" s="25"/>
    </row>
    <row r="449" spans="6:19" ht="14.25" customHeight="1" x14ac:dyDescent="0.3">
      <c r="F449" s="46"/>
      <c r="G449" s="46"/>
      <c r="S449" s="25"/>
    </row>
    <row r="450" spans="6:19" ht="14.25" customHeight="1" x14ac:dyDescent="0.3">
      <c r="F450" s="46"/>
      <c r="G450" s="46"/>
      <c r="S450" s="25"/>
    </row>
    <row r="451" spans="6:19" ht="14.25" customHeight="1" x14ac:dyDescent="0.3">
      <c r="F451" s="46"/>
      <c r="G451" s="46"/>
      <c r="S451" s="25"/>
    </row>
    <row r="452" spans="6:19" ht="14.25" customHeight="1" x14ac:dyDescent="0.3">
      <c r="F452" s="46"/>
      <c r="G452" s="46"/>
      <c r="S452" s="25"/>
    </row>
    <row r="453" spans="6:19" ht="14.25" customHeight="1" x14ac:dyDescent="0.3">
      <c r="F453" s="46"/>
      <c r="G453" s="46"/>
      <c r="S453" s="25"/>
    </row>
    <row r="454" spans="6:19" ht="14.25" customHeight="1" x14ac:dyDescent="0.3">
      <c r="F454" s="46"/>
      <c r="G454" s="46"/>
      <c r="S454" s="25"/>
    </row>
    <row r="455" spans="6:19" ht="14.25" customHeight="1" x14ac:dyDescent="0.3">
      <c r="F455" s="46"/>
      <c r="G455" s="46"/>
      <c r="S455" s="25"/>
    </row>
    <row r="456" spans="6:19" ht="14.25" customHeight="1" x14ac:dyDescent="0.3">
      <c r="F456" s="46"/>
      <c r="G456" s="46"/>
      <c r="S456" s="25"/>
    </row>
    <row r="457" spans="6:19" ht="14.25" customHeight="1" x14ac:dyDescent="0.3">
      <c r="F457" s="46"/>
      <c r="G457" s="46"/>
      <c r="S457" s="25"/>
    </row>
    <row r="458" spans="6:19" ht="14.25" customHeight="1" x14ac:dyDescent="0.3">
      <c r="F458" s="46"/>
      <c r="G458" s="46"/>
      <c r="S458" s="25"/>
    </row>
    <row r="459" spans="6:19" ht="14.25" customHeight="1" x14ac:dyDescent="0.3">
      <c r="F459" s="46"/>
      <c r="G459" s="46"/>
      <c r="S459" s="25"/>
    </row>
    <row r="460" spans="6:19" ht="14.25" customHeight="1" x14ac:dyDescent="0.3">
      <c r="F460" s="46"/>
      <c r="G460" s="46"/>
      <c r="S460" s="25"/>
    </row>
    <row r="461" spans="6:19" ht="14.25" customHeight="1" x14ac:dyDescent="0.3">
      <c r="F461" s="46"/>
      <c r="G461" s="46"/>
      <c r="S461" s="25"/>
    </row>
    <row r="462" spans="6:19" ht="14.25" customHeight="1" x14ac:dyDescent="0.3">
      <c r="F462" s="46"/>
      <c r="G462" s="46"/>
      <c r="S462" s="25"/>
    </row>
    <row r="463" spans="6:19" ht="14.25" customHeight="1" x14ac:dyDescent="0.3">
      <c r="F463" s="46"/>
      <c r="G463" s="46"/>
      <c r="S463" s="25"/>
    </row>
    <row r="464" spans="6:19" ht="14.25" customHeight="1" x14ac:dyDescent="0.3">
      <c r="F464" s="46"/>
      <c r="G464" s="46"/>
      <c r="S464" s="25"/>
    </row>
    <row r="465" spans="6:19" ht="14.25" customHeight="1" x14ac:dyDescent="0.3">
      <c r="F465" s="46"/>
      <c r="G465" s="46"/>
      <c r="S465" s="25"/>
    </row>
    <row r="466" spans="6:19" ht="14.25" customHeight="1" x14ac:dyDescent="0.3">
      <c r="F466" s="46"/>
      <c r="G466" s="46"/>
      <c r="S466" s="25"/>
    </row>
    <row r="467" spans="6:19" ht="14.25" customHeight="1" x14ac:dyDescent="0.3">
      <c r="F467" s="46"/>
      <c r="G467" s="46"/>
      <c r="S467" s="25"/>
    </row>
    <row r="468" spans="6:19" ht="14.25" customHeight="1" x14ac:dyDescent="0.3">
      <c r="F468" s="46"/>
      <c r="G468" s="46"/>
      <c r="S468" s="25"/>
    </row>
    <row r="469" spans="6:19" ht="14.25" customHeight="1" x14ac:dyDescent="0.3">
      <c r="F469" s="46"/>
      <c r="G469" s="46"/>
      <c r="S469" s="25"/>
    </row>
    <row r="470" spans="6:19" ht="14.25" customHeight="1" x14ac:dyDescent="0.3">
      <c r="F470" s="46"/>
      <c r="G470" s="46"/>
      <c r="S470" s="25"/>
    </row>
    <row r="471" spans="6:19" ht="14.25" customHeight="1" x14ac:dyDescent="0.3">
      <c r="F471" s="46"/>
      <c r="G471" s="46"/>
      <c r="S471" s="25"/>
    </row>
    <row r="472" spans="6:19" ht="14.25" customHeight="1" x14ac:dyDescent="0.3">
      <c r="F472" s="46"/>
      <c r="G472" s="46"/>
      <c r="S472" s="25"/>
    </row>
    <row r="473" spans="6:19" ht="14.25" customHeight="1" x14ac:dyDescent="0.3">
      <c r="F473" s="46"/>
      <c r="G473" s="46"/>
      <c r="S473" s="25"/>
    </row>
    <row r="474" spans="6:19" ht="14.25" customHeight="1" x14ac:dyDescent="0.3">
      <c r="F474" s="46"/>
      <c r="G474" s="46"/>
      <c r="S474" s="25"/>
    </row>
    <row r="475" spans="6:19" ht="14.25" customHeight="1" x14ac:dyDescent="0.3">
      <c r="F475" s="46"/>
      <c r="G475" s="46"/>
      <c r="S475" s="25"/>
    </row>
    <row r="476" spans="6:19" ht="14.25" customHeight="1" x14ac:dyDescent="0.3">
      <c r="F476" s="46"/>
      <c r="G476" s="46"/>
      <c r="S476" s="25"/>
    </row>
    <row r="477" spans="6:19" ht="14.25" customHeight="1" x14ac:dyDescent="0.3">
      <c r="F477" s="46"/>
      <c r="G477" s="46"/>
      <c r="S477" s="25"/>
    </row>
    <row r="478" spans="6:19" ht="14.25" customHeight="1" x14ac:dyDescent="0.3">
      <c r="F478" s="46"/>
      <c r="G478" s="46"/>
      <c r="S478" s="25"/>
    </row>
    <row r="479" spans="6:19" ht="14.25" customHeight="1" x14ac:dyDescent="0.3">
      <c r="F479" s="46"/>
      <c r="G479" s="46"/>
      <c r="S479" s="25"/>
    </row>
    <row r="480" spans="6:19" ht="14.25" customHeight="1" x14ac:dyDescent="0.3">
      <c r="F480" s="46"/>
      <c r="G480" s="46"/>
      <c r="S480" s="25"/>
    </row>
    <row r="481" spans="6:19" ht="14.25" customHeight="1" x14ac:dyDescent="0.3">
      <c r="F481" s="46"/>
      <c r="G481" s="46"/>
      <c r="S481" s="25"/>
    </row>
    <row r="482" spans="6:19" ht="14.25" customHeight="1" x14ac:dyDescent="0.3">
      <c r="F482" s="46"/>
      <c r="G482" s="46"/>
      <c r="S482" s="25"/>
    </row>
    <row r="483" spans="6:19" ht="14.25" customHeight="1" x14ac:dyDescent="0.3">
      <c r="F483" s="46"/>
      <c r="G483" s="46"/>
      <c r="S483" s="25"/>
    </row>
    <row r="484" spans="6:19" ht="14.25" customHeight="1" x14ac:dyDescent="0.3">
      <c r="F484" s="46"/>
      <c r="G484" s="46"/>
      <c r="S484" s="25"/>
    </row>
    <row r="485" spans="6:19" ht="14.25" customHeight="1" x14ac:dyDescent="0.3">
      <c r="F485" s="46"/>
      <c r="G485" s="46"/>
      <c r="S485" s="25"/>
    </row>
    <row r="486" spans="6:19" ht="14.25" customHeight="1" x14ac:dyDescent="0.3">
      <c r="F486" s="46"/>
      <c r="G486" s="46"/>
      <c r="S486" s="25"/>
    </row>
    <row r="487" spans="6:19" ht="14.25" customHeight="1" x14ac:dyDescent="0.3">
      <c r="F487" s="46"/>
      <c r="G487" s="46"/>
      <c r="S487" s="25"/>
    </row>
    <row r="488" spans="6:19" ht="14.25" customHeight="1" x14ac:dyDescent="0.3">
      <c r="F488" s="46"/>
      <c r="G488" s="46"/>
      <c r="S488" s="25"/>
    </row>
    <row r="489" spans="6:19" ht="14.25" customHeight="1" x14ac:dyDescent="0.3">
      <c r="F489" s="46"/>
      <c r="G489" s="46"/>
      <c r="S489" s="25"/>
    </row>
    <row r="490" spans="6:19" ht="14.25" customHeight="1" x14ac:dyDescent="0.3">
      <c r="F490" s="46"/>
      <c r="G490" s="46"/>
      <c r="S490" s="25"/>
    </row>
    <row r="491" spans="6:19" ht="14.25" customHeight="1" x14ac:dyDescent="0.3">
      <c r="F491" s="46"/>
      <c r="G491" s="46"/>
      <c r="S491" s="25"/>
    </row>
    <row r="492" spans="6:19" ht="14.25" customHeight="1" x14ac:dyDescent="0.3">
      <c r="F492" s="46"/>
      <c r="G492" s="46"/>
      <c r="S492" s="25"/>
    </row>
    <row r="493" spans="6:19" ht="14.25" customHeight="1" x14ac:dyDescent="0.3">
      <c r="F493" s="46"/>
      <c r="G493" s="46"/>
      <c r="S493" s="25"/>
    </row>
    <row r="494" spans="6:19" ht="14.25" customHeight="1" x14ac:dyDescent="0.3">
      <c r="F494" s="46"/>
      <c r="G494" s="46"/>
      <c r="S494" s="25"/>
    </row>
    <row r="495" spans="6:19" ht="14.25" customHeight="1" x14ac:dyDescent="0.3">
      <c r="F495" s="46"/>
      <c r="G495" s="46"/>
      <c r="S495" s="25"/>
    </row>
    <row r="496" spans="6:19" ht="14.25" customHeight="1" x14ac:dyDescent="0.3">
      <c r="F496" s="46"/>
      <c r="G496" s="46"/>
      <c r="S496" s="25"/>
    </row>
    <row r="497" spans="6:19" ht="14.25" customHeight="1" x14ac:dyDescent="0.3">
      <c r="F497" s="46"/>
      <c r="G497" s="46"/>
      <c r="S497" s="25"/>
    </row>
    <row r="498" spans="6:19" ht="14.25" customHeight="1" x14ac:dyDescent="0.3">
      <c r="F498" s="46"/>
      <c r="G498" s="46"/>
      <c r="S498" s="25"/>
    </row>
    <row r="499" spans="6:19" ht="14.25" customHeight="1" x14ac:dyDescent="0.3">
      <c r="F499" s="46"/>
      <c r="G499" s="46"/>
      <c r="S499" s="25"/>
    </row>
    <row r="500" spans="6:19" ht="14.25" customHeight="1" x14ac:dyDescent="0.3">
      <c r="F500" s="46"/>
      <c r="G500" s="46"/>
      <c r="S500" s="25"/>
    </row>
    <row r="501" spans="6:19" ht="14.25" customHeight="1" x14ac:dyDescent="0.3">
      <c r="F501" s="46"/>
      <c r="G501" s="46"/>
      <c r="S501" s="25"/>
    </row>
    <row r="502" spans="6:19" ht="14.25" customHeight="1" x14ac:dyDescent="0.3">
      <c r="F502" s="46"/>
      <c r="G502" s="46"/>
      <c r="S502" s="25"/>
    </row>
    <row r="503" spans="6:19" ht="14.25" customHeight="1" x14ac:dyDescent="0.3">
      <c r="F503" s="46"/>
      <c r="G503" s="46"/>
      <c r="S503" s="25"/>
    </row>
    <row r="504" spans="6:19" ht="14.25" customHeight="1" x14ac:dyDescent="0.3">
      <c r="F504" s="46"/>
      <c r="G504" s="46"/>
      <c r="S504" s="25"/>
    </row>
    <row r="505" spans="6:19" ht="14.25" customHeight="1" x14ac:dyDescent="0.3">
      <c r="F505" s="46"/>
      <c r="G505" s="46"/>
      <c r="S505" s="25"/>
    </row>
    <row r="506" spans="6:19" ht="14.25" customHeight="1" x14ac:dyDescent="0.3">
      <c r="F506" s="46"/>
      <c r="G506" s="46"/>
      <c r="S506" s="25"/>
    </row>
    <row r="507" spans="6:19" ht="14.25" customHeight="1" x14ac:dyDescent="0.3">
      <c r="F507" s="46"/>
      <c r="G507" s="46"/>
      <c r="S507" s="25"/>
    </row>
    <row r="508" spans="6:19" ht="14.25" customHeight="1" x14ac:dyDescent="0.3">
      <c r="F508" s="46"/>
      <c r="G508" s="46"/>
      <c r="S508" s="25"/>
    </row>
    <row r="509" spans="6:19" ht="14.25" customHeight="1" x14ac:dyDescent="0.3">
      <c r="F509" s="46"/>
      <c r="G509" s="46"/>
      <c r="S509" s="25"/>
    </row>
    <row r="510" spans="6:19" ht="14.25" customHeight="1" x14ac:dyDescent="0.3">
      <c r="F510" s="46"/>
      <c r="G510" s="46"/>
      <c r="S510" s="25"/>
    </row>
    <row r="511" spans="6:19" ht="14.25" customHeight="1" x14ac:dyDescent="0.3">
      <c r="F511" s="46"/>
      <c r="G511" s="46"/>
      <c r="S511" s="25"/>
    </row>
    <row r="512" spans="6:19" ht="14.25" customHeight="1" x14ac:dyDescent="0.3">
      <c r="F512" s="46"/>
      <c r="G512" s="46"/>
      <c r="S512" s="25"/>
    </row>
    <row r="513" spans="6:19" ht="14.25" customHeight="1" x14ac:dyDescent="0.3">
      <c r="F513" s="46"/>
      <c r="G513" s="46"/>
      <c r="S513" s="25"/>
    </row>
    <row r="514" spans="6:19" ht="14.25" customHeight="1" x14ac:dyDescent="0.3">
      <c r="F514" s="46"/>
      <c r="G514" s="46"/>
      <c r="S514" s="25"/>
    </row>
    <row r="515" spans="6:19" ht="14.25" customHeight="1" x14ac:dyDescent="0.3">
      <c r="F515" s="46"/>
      <c r="G515" s="46"/>
      <c r="S515" s="25"/>
    </row>
    <row r="516" spans="6:19" ht="14.25" customHeight="1" x14ac:dyDescent="0.3">
      <c r="F516" s="46"/>
      <c r="G516" s="46"/>
      <c r="S516" s="25"/>
    </row>
    <row r="517" spans="6:19" ht="14.25" customHeight="1" x14ac:dyDescent="0.3">
      <c r="F517" s="46"/>
      <c r="G517" s="46"/>
      <c r="S517" s="25"/>
    </row>
    <row r="518" spans="6:19" ht="14.25" customHeight="1" x14ac:dyDescent="0.3">
      <c r="F518" s="46"/>
      <c r="G518" s="46"/>
      <c r="S518" s="25"/>
    </row>
    <row r="519" spans="6:19" ht="14.25" customHeight="1" x14ac:dyDescent="0.3">
      <c r="F519" s="46"/>
      <c r="G519" s="46"/>
      <c r="S519" s="25"/>
    </row>
    <row r="520" spans="6:19" ht="14.25" customHeight="1" x14ac:dyDescent="0.3">
      <c r="F520" s="46"/>
      <c r="G520" s="46"/>
      <c r="S520" s="25"/>
    </row>
    <row r="521" spans="6:19" ht="14.25" customHeight="1" x14ac:dyDescent="0.3">
      <c r="F521" s="46"/>
      <c r="G521" s="46"/>
      <c r="S521" s="25"/>
    </row>
    <row r="522" spans="6:19" ht="14.25" customHeight="1" x14ac:dyDescent="0.3">
      <c r="F522" s="46"/>
      <c r="G522" s="46"/>
      <c r="S522" s="25"/>
    </row>
    <row r="523" spans="6:19" ht="14.25" customHeight="1" x14ac:dyDescent="0.3">
      <c r="F523" s="46"/>
      <c r="G523" s="46"/>
      <c r="S523" s="25"/>
    </row>
    <row r="524" spans="6:19" ht="14.25" customHeight="1" x14ac:dyDescent="0.3">
      <c r="F524" s="46"/>
      <c r="G524" s="46"/>
      <c r="S524" s="25"/>
    </row>
    <row r="525" spans="6:19" ht="14.25" customHeight="1" x14ac:dyDescent="0.3">
      <c r="F525" s="46"/>
      <c r="G525" s="46"/>
      <c r="S525" s="25"/>
    </row>
    <row r="526" spans="6:19" ht="14.25" customHeight="1" x14ac:dyDescent="0.3">
      <c r="F526" s="46"/>
      <c r="G526" s="46"/>
      <c r="S526" s="25"/>
    </row>
    <row r="527" spans="6:19" ht="14.25" customHeight="1" x14ac:dyDescent="0.3">
      <c r="F527" s="46"/>
      <c r="G527" s="46"/>
      <c r="S527" s="25"/>
    </row>
    <row r="528" spans="6:19" ht="14.25" customHeight="1" x14ac:dyDescent="0.3">
      <c r="F528" s="46"/>
      <c r="G528" s="46"/>
      <c r="S528" s="25"/>
    </row>
    <row r="529" spans="6:19" ht="14.25" customHeight="1" x14ac:dyDescent="0.3">
      <c r="F529" s="46"/>
      <c r="G529" s="46"/>
      <c r="S529" s="25"/>
    </row>
    <row r="530" spans="6:19" ht="14.25" customHeight="1" x14ac:dyDescent="0.3">
      <c r="F530" s="46"/>
      <c r="G530" s="46"/>
      <c r="S530" s="25"/>
    </row>
    <row r="531" spans="6:19" ht="14.25" customHeight="1" x14ac:dyDescent="0.3">
      <c r="F531" s="46"/>
      <c r="G531" s="46"/>
      <c r="S531" s="25"/>
    </row>
    <row r="532" spans="6:19" ht="14.25" customHeight="1" x14ac:dyDescent="0.3">
      <c r="F532" s="46"/>
      <c r="G532" s="46"/>
      <c r="S532" s="25"/>
    </row>
    <row r="533" spans="6:19" ht="14.25" customHeight="1" x14ac:dyDescent="0.3">
      <c r="F533" s="46"/>
      <c r="G533" s="46"/>
      <c r="S533" s="25"/>
    </row>
    <row r="534" spans="6:19" ht="14.25" customHeight="1" x14ac:dyDescent="0.3">
      <c r="F534" s="46"/>
      <c r="G534" s="46"/>
      <c r="S534" s="25"/>
    </row>
    <row r="535" spans="6:19" ht="14.25" customHeight="1" x14ac:dyDescent="0.3">
      <c r="F535" s="46"/>
      <c r="G535" s="46"/>
      <c r="S535" s="25"/>
    </row>
    <row r="536" spans="6:19" ht="14.25" customHeight="1" x14ac:dyDescent="0.3">
      <c r="F536" s="46"/>
      <c r="G536" s="46"/>
      <c r="S536" s="25"/>
    </row>
    <row r="537" spans="6:19" ht="14.25" customHeight="1" x14ac:dyDescent="0.3">
      <c r="F537" s="46"/>
      <c r="G537" s="46"/>
      <c r="S537" s="25"/>
    </row>
    <row r="538" spans="6:19" ht="14.25" customHeight="1" x14ac:dyDescent="0.3">
      <c r="F538" s="46"/>
      <c r="G538" s="46"/>
      <c r="S538" s="25"/>
    </row>
    <row r="539" spans="6:19" ht="14.25" customHeight="1" x14ac:dyDescent="0.3">
      <c r="F539" s="46"/>
      <c r="G539" s="46"/>
      <c r="S539" s="25"/>
    </row>
    <row r="540" spans="6:19" ht="14.25" customHeight="1" x14ac:dyDescent="0.3">
      <c r="F540" s="46"/>
      <c r="G540" s="46"/>
      <c r="S540" s="25"/>
    </row>
    <row r="541" spans="6:19" ht="14.25" customHeight="1" x14ac:dyDescent="0.3">
      <c r="F541" s="46"/>
      <c r="G541" s="46"/>
      <c r="S541" s="25"/>
    </row>
    <row r="542" spans="6:19" ht="14.25" customHeight="1" x14ac:dyDescent="0.3">
      <c r="F542" s="46"/>
      <c r="G542" s="46"/>
      <c r="S542" s="25"/>
    </row>
    <row r="543" spans="6:19" ht="14.25" customHeight="1" x14ac:dyDescent="0.3">
      <c r="F543" s="46"/>
      <c r="G543" s="46"/>
      <c r="S543" s="25"/>
    </row>
    <row r="544" spans="6:19" ht="14.25" customHeight="1" x14ac:dyDescent="0.3">
      <c r="F544" s="46"/>
      <c r="G544" s="46"/>
      <c r="S544" s="25"/>
    </row>
    <row r="545" spans="6:19" ht="14.25" customHeight="1" x14ac:dyDescent="0.3">
      <c r="F545" s="46"/>
      <c r="G545" s="46"/>
      <c r="S545" s="25"/>
    </row>
    <row r="546" spans="6:19" ht="14.25" customHeight="1" x14ac:dyDescent="0.3">
      <c r="F546" s="46"/>
      <c r="G546" s="46"/>
      <c r="S546" s="25"/>
    </row>
    <row r="547" spans="6:19" ht="14.25" customHeight="1" x14ac:dyDescent="0.3">
      <c r="F547" s="46"/>
      <c r="G547" s="46"/>
      <c r="S547" s="25"/>
    </row>
    <row r="548" spans="6:19" ht="14.25" customHeight="1" x14ac:dyDescent="0.3">
      <c r="F548" s="46"/>
      <c r="G548" s="46"/>
      <c r="S548" s="25"/>
    </row>
    <row r="549" spans="6:19" ht="14.25" customHeight="1" x14ac:dyDescent="0.3">
      <c r="F549" s="46"/>
      <c r="G549" s="46"/>
      <c r="S549" s="25"/>
    </row>
    <row r="550" spans="6:19" ht="14.25" customHeight="1" x14ac:dyDescent="0.3">
      <c r="F550" s="46"/>
      <c r="G550" s="46"/>
      <c r="S550" s="25"/>
    </row>
    <row r="551" spans="6:19" ht="14.25" customHeight="1" x14ac:dyDescent="0.3">
      <c r="F551" s="46"/>
      <c r="G551" s="46"/>
      <c r="S551" s="25"/>
    </row>
    <row r="552" spans="6:19" ht="14.25" customHeight="1" x14ac:dyDescent="0.3">
      <c r="F552" s="46"/>
      <c r="G552" s="46"/>
      <c r="S552" s="25"/>
    </row>
    <row r="553" spans="6:19" ht="14.25" customHeight="1" x14ac:dyDescent="0.3">
      <c r="F553" s="46"/>
      <c r="G553" s="46"/>
      <c r="S553" s="25"/>
    </row>
    <row r="554" spans="6:19" ht="14.25" customHeight="1" x14ac:dyDescent="0.3">
      <c r="F554" s="46"/>
      <c r="G554" s="46"/>
      <c r="S554" s="25"/>
    </row>
    <row r="555" spans="6:19" ht="14.25" customHeight="1" x14ac:dyDescent="0.3">
      <c r="F555" s="46"/>
      <c r="G555" s="46"/>
      <c r="S555" s="25"/>
    </row>
    <row r="556" spans="6:19" ht="14.25" customHeight="1" x14ac:dyDescent="0.3">
      <c r="F556" s="46"/>
      <c r="G556" s="46"/>
      <c r="S556" s="25"/>
    </row>
    <row r="557" spans="6:19" ht="14.25" customHeight="1" x14ac:dyDescent="0.3">
      <c r="F557" s="46"/>
      <c r="G557" s="46"/>
      <c r="S557" s="25"/>
    </row>
    <row r="558" spans="6:19" ht="14.25" customHeight="1" x14ac:dyDescent="0.3">
      <c r="F558" s="46"/>
      <c r="G558" s="46"/>
      <c r="S558" s="25"/>
    </row>
    <row r="559" spans="6:19" ht="14.25" customHeight="1" x14ac:dyDescent="0.3">
      <c r="F559" s="46"/>
      <c r="G559" s="46"/>
      <c r="S559" s="25"/>
    </row>
    <row r="560" spans="6:19" ht="14.25" customHeight="1" x14ac:dyDescent="0.3">
      <c r="F560" s="46"/>
      <c r="G560" s="46"/>
      <c r="S560" s="25"/>
    </row>
    <row r="561" spans="6:19" ht="14.25" customHeight="1" x14ac:dyDescent="0.3">
      <c r="F561" s="46"/>
      <c r="G561" s="46"/>
      <c r="S561" s="25"/>
    </row>
    <row r="562" spans="6:19" ht="14.25" customHeight="1" x14ac:dyDescent="0.3">
      <c r="F562" s="46"/>
      <c r="G562" s="46"/>
      <c r="S562" s="25"/>
    </row>
    <row r="563" spans="6:19" ht="14.25" customHeight="1" x14ac:dyDescent="0.3">
      <c r="F563" s="46"/>
      <c r="G563" s="46"/>
      <c r="S563" s="25"/>
    </row>
    <row r="564" spans="6:19" ht="14.25" customHeight="1" x14ac:dyDescent="0.3">
      <c r="F564" s="46"/>
      <c r="G564" s="46"/>
      <c r="S564" s="25"/>
    </row>
    <row r="565" spans="6:19" ht="14.25" customHeight="1" x14ac:dyDescent="0.3">
      <c r="F565" s="46"/>
      <c r="G565" s="46"/>
      <c r="S565" s="25"/>
    </row>
    <row r="566" spans="6:19" ht="14.25" customHeight="1" x14ac:dyDescent="0.3">
      <c r="F566" s="46"/>
      <c r="G566" s="46"/>
      <c r="S566" s="25"/>
    </row>
    <row r="567" spans="6:19" ht="14.25" customHeight="1" x14ac:dyDescent="0.3">
      <c r="F567" s="46"/>
      <c r="G567" s="46"/>
      <c r="S567" s="25"/>
    </row>
    <row r="568" spans="6:19" ht="14.25" customHeight="1" x14ac:dyDescent="0.3">
      <c r="F568" s="46"/>
      <c r="G568" s="46"/>
      <c r="S568" s="25"/>
    </row>
    <row r="569" spans="6:19" ht="14.25" customHeight="1" x14ac:dyDescent="0.3">
      <c r="F569" s="46"/>
      <c r="G569" s="46"/>
      <c r="S569" s="25"/>
    </row>
    <row r="570" spans="6:19" ht="14.25" customHeight="1" x14ac:dyDescent="0.3">
      <c r="F570" s="46"/>
      <c r="G570" s="46"/>
      <c r="S570" s="25"/>
    </row>
    <row r="571" spans="6:19" ht="14.25" customHeight="1" x14ac:dyDescent="0.3">
      <c r="F571" s="46"/>
      <c r="G571" s="46"/>
      <c r="S571" s="25"/>
    </row>
    <row r="572" spans="6:19" ht="14.25" customHeight="1" x14ac:dyDescent="0.3">
      <c r="F572" s="46"/>
      <c r="G572" s="46"/>
      <c r="S572" s="25"/>
    </row>
    <row r="573" spans="6:19" ht="14.25" customHeight="1" x14ac:dyDescent="0.3">
      <c r="F573" s="46"/>
      <c r="G573" s="46"/>
      <c r="S573" s="25"/>
    </row>
    <row r="574" spans="6:19" ht="14.25" customHeight="1" x14ac:dyDescent="0.3">
      <c r="F574" s="46"/>
      <c r="G574" s="46"/>
      <c r="S574" s="25"/>
    </row>
    <row r="575" spans="6:19" ht="14.25" customHeight="1" x14ac:dyDescent="0.3">
      <c r="F575" s="46"/>
      <c r="G575" s="46"/>
      <c r="S575" s="25"/>
    </row>
    <row r="576" spans="6:19" ht="14.25" customHeight="1" x14ac:dyDescent="0.3">
      <c r="F576" s="46"/>
      <c r="G576" s="46"/>
      <c r="S576" s="25"/>
    </row>
    <row r="577" spans="6:19" ht="14.25" customHeight="1" x14ac:dyDescent="0.3">
      <c r="F577" s="46"/>
      <c r="G577" s="46"/>
      <c r="S577" s="25"/>
    </row>
    <row r="578" spans="6:19" ht="14.25" customHeight="1" x14ac:dyDescent="0.3">
      <c r="F578" s="46"/>
      <c r="G578" s="46"/>
      <c r="S578" s="25"/>
    </row>
    <row r="579" spans="6:19" ht="14.25" customHeight="1" x14ac:dyDescent="0.3">
      <c r="F579" s="46"/>
      <c r="G579" s="46"/>
      <c r="S579" s="25"/>
    </row>
    <row r="580" spans="6:19" ht="14.25" customHeight="1" x14ac:dyDescent="0.3">
      <c r="F580" s="46"/>
      <c r="G580" s="46"/>
      <c r="S580" s="25"/>
    </row>
    <row r="581" spans="6:19" ht="14.25" customHeight="1" x14ac:dyDescent="0.3">
      <c r="F581" s="46"/>
      <c r="G581" s="46"/>
      <c r="S581" s="25"/>
    </row>
    <row r="582" spans="6:19" ht="14.25" customHeight="1" x14ac:dyDescent="0.3">
      <c r="F582" s="46"/>
      <c r="G582" s="46"/>
      <c r="S582" s="25"/>
    </row>
    <row r="583" spans="6:19" ht="14.25" customHeight="1" x14ac:dyDescent="0.3">
      <c r="F583" s="46"/>
      <c r="G583" s="46"/>
      <c r="S583" s="25"/>
    </row>
    <row r="584" spans="6:19" ht="14.25" customHeight="1" x14ac:dyDescent="0.3">
      <c r="F584" s="46"/>
      <c r="G584" s="46"/>
      <c r="S584" s="25"/>
    </row>
    <row r="585" spans="6:19" ht="14.25" customHeight="1" x14ac:dyDescent="0.3">
      <c r="F585" s="46"/>
      <c r="G585" s="46"/>
      <c r="S585" s="25"/>
    </row>
    <row r="586" spans="6:19" ht="14.25" customHeight="1" x14ac:dyDescent="0.3">
      <c r="F586" s="46"/>
      <c r="G586" s="46"/>
      <c r="S586" s="25"/>
    </row>
    <row r="587" spans="6:19" ht="14.25" customHeight="1" x14ac:dyDescent="0.3">
      <c r="F587" s="46"/>
      <c r="G587" s="46"/>
      <c r="S587" s="25"/>
    </row>
    <row r="588" spans="6:19" ht="14.25" customHeight="1" x14ac:dyDescent="0.3">
      <c r="F588" s="46"/>
      <c r="G588" s="46"/>
      <c r="S588" s="25"/>
    </row>
    <row r="589" spans="6:19" ht="14.25" customHeight="1" x14ac:dyDescent="0.3">
      <c r="F589" s="46"/>
      <c r="G589" s="46"/>
      <c r="S589" s="25"/>
    </row>
    <row r="590" spans="6:19" ht="14.25" customHeight="1" x14ac:dyDescent="0.3">
      <c r="F590" s="46"/>
      <c r="G590" s="46"/>
      <c r="S590" s="25"/>
    </row>
    <row r="591" spans="6:19" ht="14.25" customHeight="1" x14ac:dyDescent="0.3">
      <c r="F591" s="46"/>
      <c r="G591" s="46"/>
      <c r="S591" s="25"/>
    </row>
    <row r="592" spans="6:19" ht="14.25" customHeight="1" x14ac:dyDescent="0.3">
      <c r="F592" s="46"/>
      <c r="G592" s="46"/>
      <c r="S592" s="25"/>
    </row>
    <row r="593" spans="6:19" ht="14.25" customHeight="1" x14ac:dyDescent="0.3">
      <c r="F593" s="46"/>
      <c r="G593" s="46"/>
      <c r="S593" s="25"/>
    </row>
    <row r="594" spans="6:19" ht="14.25" customHeight="1" x14ac:dyDescent="0.3">
      <c r="F594" s="46"/>
      <c r="G594" s="46"/>
      <c r="S594" s="25"/>
    </row>
    <row r="595" spans="6:19" ht="14.25" customHeight="1" x14ac:dyDescent="0.3">
      <c r="F595" s="46"/>
      <c r="G595" s="46"/>
      <c r="S595" s="25"/>
    </row>
    <row r="596" spans="6:19" ht="14.25" customHeight="1" x14ac:dyDescent="0.3">
      <c r="F596" s="46"/>
      <c r="G596" s="46"/>
      <c r="S596" s="25"/>
    </row>
    <row r="597" spans="6:19" ht="14.25" customHeight="1" x14ac:dyDescent="0.3">
      <c r="F597" s="46"/>
      <c r="G597" s="46"/>
      <c r="S597" s="25"/>
    </row>
    <row r="598" spans="6:19" ht="14.25" customHeight="1" x14ac:dyDescent="0.3">
      <c r="F598" s="46"/>
      <c r="G598" s="46"/>
      <c r="S598" s="25"/>
    </row>
    <row r="599" spans="6:19" ht="14.25" customHeight="1" x14ac:dyDescent="0.3">
      <c r="F599" s="46"/>
      <c r="G599" s="46"/>
      <c r="S599" s="25"/>
    </row>
    <row r="600" spans="6:19" ht="14.25" customHeight="1" x14ac:dyDescent="0.3">
      <c r="F600" s="46"/>
      <c r="G600" s="46"/>
      <c r="S600" s="25"/>
    </row>
    <row r="601" spans="6:19" ht="14.25" customHeight="1" x14ac:dyDescent="0.3">
      <c r="F601" s="46"/>
      <c r="G601" s="46"/>
      <c r="S601" s="25"/>
    </row>
    <row r="602" spans="6:19" ht="14.25" customHeight="1" x14ac:dyDescent="0.3">
      <c r="F602" s="46"/>
      <c r="G602" s="46"/>
      <c r="S602" s="25"/>
    </row>
    <row r="603" spans="6:19" ht="14.25" customHeight="1" x14ac:dyDescent="0.3">
      <c r="F603" s="46"/>
      <c r="G603" s="46"/>
      <c r="S603" s="25"/>
    </row>
    <row r="604" spans="6:19" ht="14.25" customHeight="1" x14ac:dyDescent="0.3">
      <c r="F604" s="46"/>
      <c r="G604" s="46"/>
      <c r="S604" s="25"/>
    </row>
    <row r="605" spans="6:19" ht="14.25" customHeight="1" x14ac:dyDescent="0.3">
      <c r="F605" s="46"/>
      <c r="G605" s="46"/>
      <c r="S605" s="25"/>
    </row>
    <row r="606" spans="6:19" ht="14.25" customHeight="1" x14ac:dyDescent="0.3">
      <c r="F606" s="46"/>
      <c r="G606" s="46"/>
      <c r="S606" s="25"/>
    </row>
    <row r="607" spans="6:19" ht="14.25" customHeight="1" x14ac:dyDescent="0.3">
      <c r="F607" s="46"/>
      <c r="G607" s="46"/>
      <c r="S607" s="25"/>
    </row>
    <row r="608" spans="6:19" ht="14.25" customHeight="1" x14ac:dyDescent="0.3">
      <c r="F608" s="46"/>
      <c r="G608" s="46"/>
      <c r="S608" s="25"/>
    </row>
    <row r="609" spans="6:19" ht="14.25" customHeight="1" x14ac:dyDescent="0.3">
      <c r="F609" s="46"/>
      <c r="G609" s="46"/>
      <c r="S609" s="25"/>
    </row>
    <row r="610" spans="6:19" ht="14.25" customHeight="1" x14ac:dyDescent="0.3">
      <c r="F610" s="46"/>
      <c r="G610" s="46"/>
      <c r="S610" s="25"/>
    </row>
    <row r="611" spans="6:19" ht="14.25" customHeight="1" x14ac:dyDescent="0.3">
      <c r="F611" s="46"/>
      <c r="G611" s="46"/>
      <c r="S611" s="25"/>
    </row>
    <row r="612" spans="6:19" ht="14.25" customHeight="1" x14ac:dyDescent="0.3">
      <c r="F612" s="46"/>
      <c r="G612" s="46"/>
      <c r="S612" s="25"/>
    </row>
    <row r="613" spans="6:19" ht="14.25" customHeight="1" x14ac:dyDescent="0.3">
      <c r="F613" s="46"/>
      <c r="G613" s="46"/>
      <c r="S613" s="25"/>
    </row>
    <row r="614" spans="6:19" ht="14.25" customHeight="1" x14ac:dyDescent="0.3">
      <c r="F614" s="46"/>
      <c r="G614" s="46"/>
      <c r="S614" s="25"/>
    </row>
    <row r="615" spans="6:19" ht="14.25" customHeight="1" x14ac:dyDescent="0.3">
      <c r="F615" s="46"/>
      <c r="G615" s="46"/>
      <c r="S615" s="25"/>
    </row>
    <row r="616" spans="6:19" ht="14.25" customHeight="1" x14ac:dyDescent="0.3">
      <c r="F616" s="46"/>
      <c r="G616" s="46"/>
      <c r="S616" s="25"/>
    </row>
    <row r="617" spans="6:19" ht="14.25" customHeight="1" x14ac:dyDescent="0.3">
      <c r="F617" s="46"/>
      <c r="G617" s="46"/>
      <c r="S617" s="25"/>
    </row>
    <row r="618" spans="6:19" ht="14.25" customHeight="1" x14ac:dyDescent="0.3">
      <c r="F618" s="46"/>
      <c r="G618" s="46"/>
      <c r="S618" s="25"/>
    </row>
    <row r="619" spans="6:19" ht="14.25" customHeight="1" x14ac:dyDescent="0.3">
      <c r="F619" s="46"/>
      <c r="G619" s="46"/>
      <c r="S619" s="25"/>
    </row>
    <row r="620" spans="6:19" ht="14.25" customHeight="1" x14ac:dyDescent="0.3">
      <c r="F620" s="46"/>
      <c r="G620" s="46"/>
      <c r="S620" s="25"/>
    </row>
    <row r="621" spans="6:19" ht="14.25" customHeight="1" x14ac:dyDescent="0.3">
      <c r="F621" s="46"/>
      <c r="G621" s="46"/>
      <c r="S621" s="25"/>
    </row>
    <row r="622" spans="6:19" ht="14.25" customHeight="1" x14ac:dyDescent="0.3">
      <c r="F622" s="46"/>
      <c r="G622" s="46"/>
      <c r="S622" s="25"/>
    </row>
    <row r="623" spans="6:19" ht="14.25" customHeight="1" x14ac:dyDescent="0.3">
      <c r="F623" s="46"/>
      <c r="G623" s="46"/>
      <c r="S623" s="25"/>
    </row>
    <row r="624" spans="6:19" ht="14.25" customHeight="1" x14ac:dyDescent="0.3">
      <c r="F624" s="46"/>
      <c r="G624" s="46"/>
      <c r="S624" s="25"/>
    </row>
    <row r="625" spans="6:19" ht="14.25" customHeight="1" x14ac:dyDescent="0.3">
      <c r="F625" s="46"/>
      <c r="G625" s="46"/>
      <c r="S625" s="25"/>
    </row>
    <row r="626" spans="6:19" ht="14.25" customHeight="1" x14ac:dyDescent="0.3">
      <c r="F626" s="46"/>
      <c r="G626" s="46"/>
      <c r="S626" s="25"/>
    </row>
    <row r="627" spans="6:19" ht="14.25" customHeight="1" x14ac:dyDescent="0.3">
      <c r="F627" s="46"/>
      <c r="G627" s="46"/>
      <c r="S627" s="25"/>
    </row>
    <row r="628" spans="6:19" ht="14.25" customHeight="1" x14ac:dyDescent="0.3">
      <c r="F628" s="46"/>
      <c r="G628" s="46"/>
      <c r="S628" s="25"/>
    </row>
    <row r="629" spans="6:19" ht="14.25" customHeight="1" x14ac:dyDescent="0.3">
      <c r="F629" s="46"/>
      <c r="G629" s="46"/>
      <c r="S629" s="25"/>
    </row>
    <row r="630" spans="6:19" ht="14.25" customHeight="1" x14ac:dyDescent="0.3">
      <c r="F630" s="46"/>
      <c r="G630" s="46"/>
      <c r="S630" s="25"/>
    </row>
    <row r="631" spans="6:19" ht="14.25" customHeight="1" x14ac:dyDescent="0.3">
      <c r="F631" s="46"/>
      <c r="G631" s="46"/>
      <c r="S631" s="25"/>
    </row>
    <row r="632" spans="6:19" ht="14.25" customHeight="1" x14ac:dyDescent="0.3">
      <c r="F632" s="46"/>
      <c r="G632" s="46"/>
      <c r="S632" s="25"/>
    </row>
    <row r="633" spans="6:19" ht="14.25" customHeight="1" x14ac:dyDescent="0.3">
      <c r="F633" s="46"/>
      <c r="G633" s="46"/>
      <c r="S633" s="25"/>
    </row>
    <row r="634" spans="6:19" ht="14.25" customHeight="1" x14ac:dyDescent="0.3">
      <c r="F634" s="46"/>
      <c r="G634" s="46"/>
      <c r="S634" s="25"/>
    </row>
    <row r="635" spans="6:19" ht="14.25" customHeight="1" x14ac:dyDescent="0.3">
      <c r="F635" s="46"/>
      <c r="G635" s="46"/>
      <c r="S635" s="25"/>
    </row>
    <row r="636" spans="6:19" ht="14.25" customHeight="1" x14ac:dyDescent="0.3">
      <c r="F636" s="46"/>
      <c r="G636" s="46"/>
      <c r="S636" s="25"/>
    </row>
    <row r="637" spans="6:19" ht="14.25" customHeight="1" x14ac:dyDescent="0.3">
      <c r="F637" s="46"/>
      <c r="G637" s="46"/>
      <c r="S637" s="25"/>
    </row>
    <row r="638" spans="6:19" ht="14.25" customHeight="1" x14ac:dyDescent="0.3">
      <c r="F638" s="46"/>
      <c r="G638" s="46"/>
      <c r="S638" s="25"/>
    </row>
    <row r="639" spans="6:19" ht="14.25" customHeight="1" x14ac:dyDescent="0.3">
      <c r="F639" s="46"/>
      <c r="G639" s="46"/>
      <c r="S639" s="25"/>
    </row>
    <row r="640" spans="6:19" ht="14.25" customHeight="1" x14ac:dyDescent="0.3">
      <c r="F640" s="46"/>
      <c r="G640" s="46"/>
      <c r="S640" s="25"/>
    </row>
    <row r="641" spans="6:19" ht="14.25" customHeight="1" x14ac:dyDescent="0.3">
      <c r="F641" s="46"/>
      <c r="G641" s="46"/>
      <c r="S641" s="25"/>
    </row>
    <row r="642" spans="6:19" ht="14.25" customHeight="1" x14ac:dyDescent="0.3">
      <c r="F642" s="46"/>
      <c r="G642" s="46"/>
      <c r="S642" s="25"/>
    </row>
    <row r="643" spans="6:19" ht="14.25" customHeight="1" x14ac:dyDescent="0.3">
      <c r="F643" s="46"/>
      <c r="G643" s="46"/>
      <c r="S643" s="25"/>
    </row>
    <row r="644" spans="6:19" ht="14.25" customHeight="1" x14ac:dyDescent="0.3">
      <c r="F644" s="46"/>
      <c r="G644" s="46"/>
      <c r="S644" s="25"/>
    </row>
    <row r="645" spans="6:19" ht="14.25" customHeight="1" x14ac:dyDescent="0.3">
      <c r="F645" s="46"/>
      <c r="G645" s="46"/>
      <c r="S645" s="25"/>
    </row>
    <row r="646" spans="6:19" ht="14.25" customHeight="1" x14ac:dyDescent="0.3">
      <c r="F646" s="46"/>
      <c r="G646" s="46"/>
      <c r="S646" s="25"/>
    </row>
    <row r="647" spans="6:19" ht="14.25" customHeight="1" x14ac:dyDescent="0.3">
      <c r="F647" s="46"/>
      <c r="G647" s="46"/>
      <c r="S647" s="25"/>
    </row>
    <row r="648" spans="6:19" ht="14.25" customHeight="1" x14ac:dyDescent="0.3">
      <c r="F648" s="46"/>
      <c r="G648" s="46"/>
      <c r="S648" s="25"/>
    </row>
    <row r="649" spans="6:19" ht="14.25" customHeight="1" x14ac:dyDescent="0.3">
      <c r="F649" s="46"/>
      <c r="G649" s="46"/>
      <c r="S649" s="25"/>
    </row>
    <row r="650" spans="6:19" ht="14.25" customHeight="1" x14ac:dyDescent="0.3">
      <c r="F650" s="46"/>
      <c r="G650" s="46"/>
      <c r="S650" s="25"/>
    </row>
    <row r="651" spans="6:19" ht="14.25" customHeight="1" x14ac:dyDescent="0.3">
      <c r="F651" s="46"/>
      <c r="G651" s="46"/>
      <c r="S651" s="25"/>
    </row>
    <row r="652" spans="6:19" ht="14.25" customHeight="1" x14ac:dyDescent="0.3">
      <c r="F652" s="46"/>
      <c r="G652" s="46"/>
      <c r="S652" s="25"/>
    </row>
    <row r="653" spans="6:19" ht="14.25" customHeight="1" x14ac:dyDescent="0.3">
      <c r="F653" s="46"/>
      <c r="G653" s="46"/>
      <c r="S653" s="25"/>
    </row>
    <row r="654" spans="6:19" ht="14.25" customHeight="1" x14ac:dyDescent="0.3">
      <c r="F654" s="46"/>
      <c r="G654" s="46"/>
      <c r="S654" s="25"/>
    </row>
    <row r="655" spans="6:19" ht="14.25" customHeight="1" x14ac:dyDescent="0.3">
      <c r="F655" s="46"/>
      <c r="G655" s="46"/>
      <c r="S655" s="25"/>
    </row>
    <row r="656" spans="6:19" ht="14.25" customHeight="1" x14ac:dyDescent="0.3">
      <c r="F656" s="46"/>
      <c r="G656" s="46"/>
      <c r="S656" s="25"/>
    </row>
    <row r="657" spans="6:19" ht="14.25" customHeight="1" x14ac:dyDescent="0.3">
      <c r="F657" s="46"/>
      <c r="G657" s="46"/>
      <c r="S657" s="25"/>
    </row>
    <row r="658" spans="6:19" ht="14.25" customHeight="1" x14ac:dyDescent="0.3">
      <c r="F658" s="46"/>
      <c r="G658" s="46"/>
      <c r="S658" s="25"/>
    </row>
    <row r="659" spans="6:19" ht="14.25" customHeight="1" x14ac:dyDescent="0.3">
      <c r="F659" s="46"/>
      <c r="G659" s="46"/>
      <c r="S659" s="25"/>
    </row>
    <row r="660" spans="6:19" ht="14.25" customHeight="1" x14ac:dyDescent="0.3">
      <c r="F660" s="46"/>
      <c r="G660" s="46"/>
      <c r="S660" s="25"/>
    </row>
    <row r="661" spans="6:19" ht="14.25" customHeight="1" x14ac:dyDescent="0.3">
      <c r="F661" s="46"/>
      <c r="G661" s="46"/>
      <c r="S661" s="25"/>
    </row>
    <row r="662" spans="6:19" ht="14.25" customHeight="1" x14ac:dyDescent="0.3">
      <c r="F662" s="46"/>
      <c r="G662" s="46"/>
      <c r="S662" s="25"/>
    </row>
    <row r="663" spans="6:19" ht="14.25" customHeight="1" x14ac:dyDescent="0.3">
      <c r="F663" s="46"/>
      <c r="G663" s="46"/>
      <c r="S663" s="25"/>
    </row>
    <row r="664" spans="6:19" ht="14.25" customHeight="1" x14ac:dyDescent="0.3">
      <c r="F664" s="46"/>
      <c r="G664" s="46"/>
      <c r="S664" s="25"/>
    </row>
    <row r="665" spans="6:19" ht="14.25" customHeight="1" x14ac:dyDescent="0.3">
      <c r="F665" s="46"/>
      <c r="G665" s="46"/>
      <c r="S665" s="25"/>
    </row>
    <row r="666" spans="6:19" ht="14.25" customHeight="1" x14ac:dyDescent="0.3">
      <c r="F666" s="46"/>
      <c r="G666" s="46"/>
      <c r="S666" s="25"/>
    </row>
    <row r="667" spans="6:19" ht="14.25" customHeight="1" x14ac:dyDescent="0.3">
      <c r="F667" s="46"/>
      <c r="G667" s="46"/>
      <c r="S667" s="25"/>
    </row>
    <row r="668" spans="6:19" ht="14.25" customHeight="1" x14ac:dyDescent="0.3">
      <c r="F668" s="46"/>
      <c r="G668" s="46"/>
      <c r="S668" s="25"/>
    </row>
    <row r="669" spans="6:19" ht="14.25" customHeight="1" x14ac:dyDescent="0.3">
      <c r="F669" s="46"/>
      <c r="G669" s="46"/>
      <c r="S669" s="25"/>
    </row>
    <row r="670" spans="6:19" ht="14.25" customHeight="1" x14ac:dyDescent="0.3">
      <c r="F670" s="46"/>
      <c r="G670" s="46"/>
      <c r="S670" s="25"/>
    </row>
    <row r="671" spans="6:19" ht="14.25" customHeight="1" x14ac:dyDescent="0.3">
      <c r="F671" s="46"/>
      <c r="G671" s="46"/>
      <c r="S671" s="25"/>
    </row>
    <row r="672" spans="6:19" ht="14.25" customHeight="1" x14ac:dyDescent="0.3">
      <c r="F672" s="46"/>
      <c r="G672" s="46"/>
      <c r="S672" s="25"/>
    </row>
    <row r="673" spans="6:19" ht="14.25" customHeight="1" x14ac:dyDescent="0.3">
      <c r="F673" s="46"/>
      <c r="G673" s="46"/>
      <c r="S673" s="25"/>
    </row>
    <row r="674" spans="6:19" ht="14.25" customHeight="1" x14ac:dyDescent="0.3">
      <c r="F674" s="46"/>
      <c r="G674" s="46"/>
      <c r="S674" s="25"/>
    </row>
    <row r="675" spans="6:19" ht="14.25" customHeight="1" x14ac:dyDescent="0.3">
      <c r="F675" s="46"/>
      <c r="G675" s="46"/>
      <c r="S675" s="25"/>
    </row>
    <row r="676" spans="6:19" ht="14.25" customHeight="1" x14ac:dyDescent="0.3">
      <c r="F676" s="46"/>
      <c r="G676" s="46"/>
      <c r="S676" s="25"/>
    </row>
    <row r="677" spans="6:19" ht="14.25" customHeight="1" x14ac:dyDescent="0.3">
      <c r="F677" s="46"/>
      <c r="G677" s="46"/>
      <c r="S677" s="25"/>
    </row>
    <row r="678" spans="6:19" ht="14.25" customHeight="1" x14ac:dyDescent="0.3">
      <c r="F678" s="46"/>
      <c r="G678" s="46"/>
      <c r="S678" s="25"/>
    </row>
    <row r="679" spans="6:19" ht="14.25" customHeight="1" x14ac:dyDescent="0.3">
      <c r="F679" s="46"/>
      <c r="G679" s="46"/>
      <c r="S679" s="25"/>
    </row>
    <row r="680" spans="6:19" ht="14.25" customHeight="1" x14ac:dyDescent="0.3">
      <c r="F680" s="46"/>
      <c r="G680" s="46"/>
      <c r="S680" s="25"/>
    </row>
    <row r="681" spans="6:19" ht="14.25" customHeight="1" x14ac:dyDescent="0.3">
      <c r="F681" s="46"/>
      <c r="G681" s="46"/>
      <c r="S681" s="25"/>
    </row>
    <row r="682" spans="6:19" ht="14.25" customHeight="1" x14ac:dyDescent="0.3">
      <c r="F682" s="46"/>
      <c r="G682" s="46"/>
      <c r="S682" s="25"/>
    </row>
    <row r="683" spans="6:19" ht="14.25" customHeight="1" x14ac:dyDescent="0.3">
      <c r="F683" s="46"/>
      <c r="G683" s="46"/>
      <c r="S683" s="25"/>
    </row>
    <row r="684" spans="6:19" ht="14.25" customHeight="1" x14ac:dyDescent="0.3">
      <c r="F684" s="46"/>
      <c r="G684" s="46"/>
      <c r="S684" s="25"/>
    </row>
    <row r="685" spans="6:19" ht="14.25" customHeight="1" x14ac:dyDescent="0.3">
      <c r="F685" s="46"/>
      <c r="G685" s="46"/>
      <c r="S685" s="25"/>
    </row>
    <row r="686" spans="6:19" ht="14.25" customHeight="1" x14ac:dyDescent="0.3">
      <c r="F686" s="46"/>
      <c r="G686" s="46"/>
      <c r="S686" s="25"/>
    </row>
    <row r="687" spans="6:19" ht="14.25" customHeight="1" x14ac:dyDescent="0.3">
      <c r="F687" s="46"/>
      <c r="G687" s="46"/>
      <c r="S687" s="25"/>
    </row>
    <row r="688" spans="6:19" ht="14.25" customHeight="1" x14ac:dyDescent="0.3">
      <c r="F688" s="46"/>
      <c r="G688" s="46"/>
      <c r="S688" s="25"/>
    </row>
    <row r="689" spans="6:19" ht="14.25" customHeight="1" x14ac:dyDescent="0.3">
      <c r="F689" s="46"/>
      <c r="G689" s="46"/>
      <c r="S689" s="25"/>
    </row>
    <row r="690" spans="6:19" ht="14.25" customHeight="1" x14ac:dyDescent="0.3">
      <c r="F690" s="46"/>
      <c r="G690" s="46"/>
      <c r="S690" s="25"/>
    </row>
    <row r="691" spans="6:19" ht="14.25" customHeight="1" x14ac:dyDescent="0.3">
      <c r="F691" s="46"/>
      <c r="G691" s="46"/>
      <c r="S691" s="25"/>
    </row>
    <row r="692" spans="6:19" ht="14.25" customHeight="1" x14ac:dyDescent="0.3">
      <c r="F692" s="46"/>
      <c r="G692" s="46"/>
      <c r="S692" s="25"/>
    </row>
    <row r="693" spans="6:19" ht="14.25" customHeight="1" x14ac:dyDescent="0.3">
      <c r="F693" s="46"/>
      <c r="G693" s="46"/>
      <c r="S693" s="25"/>
    </row>
    <row r="694" spans="6:19" ht="14.25" customHeight="1" x14ac:dyDescent="0.3">
      <c r="F694" s="46"/>
      <c r="G694" s="46"/>
      <c r="S694" s="25"/>
    </row>
    <row r="695" spans="6:19" ht="14.25" customHeight="1" x14ac:dyDescent="0.3">
      <c r="F695" s="46"/>
      <c r="G695" s="46"/>
      <c r="S695" s="25"/>
    </row>
    <row r="696" spans="6:19" ht="14.25" customHeight="1" x14ac:dyDescent="0.3">
      <c r="F696" s="46"/>
      <c r="G696" s="46"/>
      <c r="S696" s="25"/>
    </row>
    <row r="697" spans="6:19" ht="14.25" customHeight="1" x14ac:dyDescent="0.3">
      <c r="F697" s="46"/>
      <c r="G697" s="46"/>
      <c r="S697" s="25"/>
    </row>
    <row r="698" spans="6:19" ht="14.25" customHeight="1" x14ac:dyDescent="0.3">
      <c r="F698" s="46"/>
      <c r="G698" s="46"/>
      <c r="S698" s="25"/>
    </row>
    <row r="699" spans="6:19" ht="14.25" customHeight="1" x14ac:dyDescent="0.3">
      <c r="F699" s="46"/>
      <c r="G699" s="46"/>
      <c r="S699" s="25"/>
    </row>
    <row r="700" spans="6:19" ht="14.25" customHeight="1" x14ac:dyDescent="0.3">
      <c r="F700" s="46"/>
      <c r="G700" s="46"/>
      <c r="S700" s="25"/>
    </row>
    <row r="701" spans="6:19" ht="14.25" customHeight="1" x14ac:dyDescent="0.3">
      <c r="F701" s="46"/>
      <c r="G701" s="46"/>
      <c r="S701" s="25"/>
    </row>
    <row r="702" spans="6:19" ht="14.25" customHeight="1" x14ac:dyDescent="0.3">
      <c r="F702" s="46"/>
      <c r="G702" s="46"/>
      <c r="S702" s="25"/>
    </row>
    <row r="703" spans="6:19" ht="14.25" customHeight="1" x14ac:dyDescent="0.3">
      <c r="F703" s="46"/>
      <c r="G703" s="46"/>
      <c r="S703" s="25"/>
    </row>
    <row r="704" spans="6:19" ht="14.25" customHeight="1" x14ac:dyDescent="0.3">
      <c r="F704" s="46"/>
      <c r="G704" s="46"/>
      <c r="S704" s="25"/>
    </row>
    <row r="705" spans="6:19" ht="14.25" customHeight="1" x14ac:dyDescent="0.3">
      <c r="F705" s="46"/>
      <c r="G705" s="46"/>
      <c r="S705" s="25"/>
    </row>
    <row r="706" spans="6:19" ht="14.25" customHeight="1" x14ac:dyDescent="0.3">
      <c r="F706" s="46"/>
      <c r="G706" s="46"/>
      <c r="S706" s="25"/>
    </row>
    <row r="707" spans="6:19" ht="14.25" customHeight="1" x14ac:dyDescent="0.3">
      <c r="F707" s="46"/>
      <c r="G707" s="46"/>
      <c r="S707" s="25"/>
    </row>
    <row r="708" spans="6:19" ht="14.25" customHeight="1" x14ac:dyDescent="0.3">
      <c r="F708" s="46"/>
      <c r="G708" s="46"/>
      <c r="S708" s="25"/>
    </row>
    <row r="709" spans="6:19" ht="14.25" customHeight="1" x14ac:dyDescent="0.3">
      <c r="F709" s="46"/>
      <c r="G709" s="46"/>
      <c r="S709" s="25"/>
    </row>
    <row r="710" spans="6:19" ht="14.25" customHeight="1" x14ac:dyDescent="0.3">
      <c r="F710" s="46"/>
      <c r="G710" s="46"/>
      <c r="S710" s="25"/>
    </row>
    <row r="711" spans="6:19" ht="14.25" customHeight="1" x14ac:dyDescent="0.3">
      <c r="F711" s="46"/>
      <c r="G711" s="46"/>
      <c r="S711" s="25"/>
    </row>
    <row r="712" spans="6:19" ht="14.25" customHeight="1" x14ac:dyDescent="0.3">
      <c r="F712" s="46"/>
      <c r="G712" s="46"/>
      <c r="S712" s="25"/>
    </row>
    <row r="713" spans="6:19" ht="14.25" customHeight="1" x14ac:dyDescent="0.3">
      <c r="F713" s="46"/>
      <c r="G713" s="46"/>
      <c r="S713" s="25"/>
    </row>
    <row r="714" spans="6:19" ht="14.25" customHeight="1" x14ac:dyDescent="0.3">
      <c r="F714" s="46"/>
      <c r="G714" s="46"/>
      <c r="S714" s="25"/>
    </row>
    <row r="715" spans="6:19" ht="14.25" customHeight="1" x14ac:dyDescent="0.3">
      <c r="F715" s="46"/>
      <c r="G715" s="46"/>
      <c r="S715" s="25"/>
    </row>
    <row r="716" spans="6:19" ht="14.25" customHeight="1" x14ac:dyDescent="0.3">
      <c r="F716" s="46"/>
      <c r="G716" s="46"/>
      <c r="S716" s="25"/>
    </row>
    <row r="717" spans="6:19" ht="14.25" customHeight="1" x14ac:dyDescent="0.3">
      <c r="F717" s="46"/>
      <c r="G717" s="46"/>
      <c r="S717" s="25"/>
    </row>
    <row r="718" spans="6:19" ht="14.25" customHeight="1" x14ac:dyDescent="0.3">
      <c r="F718" s="46"/>
      <c r="G718" s="46"/>
      <c r="S718" s="25"/>
    </row>
    <row r="719" spans="6:19" ht="14.25" customHeight="1" x14ac:dyDescent="0.3">
      <c r="F719" s="46"/>
      <c r="G719" s="46"/>
      <c r="S719" s="25"/>
    </row>
    <row r="720" spans="6:19" ht="14.25" customHeight="1" x14ac:dyDescent="0.3">
      <c r="F720" s="46"/>
      <c r="G720" s="46"/>
      <c r="S720" s="25"/>
    </row>
    <row r="721" spans="6:19" ht="14.25" customHeight="1" x14ac:dyDescent="0.3">
      <c r="F721" s="46"/>
      <c r="G721" s="46"/>
      <c r="S721" s="25"/>
    </row>
    <row r="722" spans="6:19" ht="14.25" customHeight="1" x14ac:dyDescent="0.3">
      <c r="F722" s="46"/>
      <c r="G722" s="46"/>
      <c r="S722" s="25"/>
    </row>
    <row r="723" spans="6:19" ht="14.25" customHeight="1" x14ac:dyDescent="0.3">
      <c r="F723" s="46"/>
      <c r="G723" s="46"/>
      <c r="S723" s="25"/>
    </row>
    <row r="724" spans="6:19" ht="14.25" customHeight="1" x14ac:dyDescent="0.3">
      <c r="F724" s="46"/>
      <c r="G724" s="46"/>
      <c r="S724" s="25"/>
    </row>
    <row r="725" spans="6:19" ht="14.25" customHeight="1" x14ac:dyDescent="0.3">
      <c r="F725" s="46"/>
      <c r="G725" s="46"/>
      <c r="S725" s="25"/>
    </row>
    <row r="726" spans="6:19" ht="14.25" customHeight="1" x14ac:dyDescent="0.3">
      <c r="F726" s="46"/>
      <c r="G726" s="46"/>
      <c r="S726" s="25"/>
    </row>
    <row r="727" spans="6:19" ht="14.25" customHeight="1" x14ac:dyDescent="0.3">
      <c r="F727" s="46"/>
      <c r="G727" s="46"/>
      <c r="S727" s="25"/>
    </row>
    <row r="728" spans="6:19" ht="14.25" customHeight="1" x14ac:dyDescent="0.3">
      <c r="F728" s="46"/>
      <c r="G728" s="46"/>
      <c r="S728" s="25"/>
    </row>
    <row r="729" spans="6:19" ht="14.25" customHeight="1" x14ac:dyDescent="0.3">
      <c r="F729" s="46"/>
      <c r="G729" s="46"/>
      <c r="S729" s="25"/>
    </row>
    <row r="730" spans="6:19" ht="14.25" customHeight="1" x14ac:dyDescent="0.3">
      <c r="F730" s="46"/>
      <c r="G730" s="46"/>
      <c r="S730" s="25"/>
    </row>
    <row r="731" spans="6:19" ht="14.25" customHeight="1" x14ac:dyDescent="0.3">
      <c r="F731" s="46"/>
      <c r="G731" s="46"/>
      <c r="S731" s="25"/>
    </row>
    <row r="732" spans="6:19" ht="14.25" customHeight="1" x14ac:dyDescent="0.3">
      <c r="F732" s="46"/>
      <c r="G732" s="46"/>
      <c r="S732" s="25"/>
    </row>
    <row r="733" spans="6:19" ht="14.25" customHeight="1" x14ac:dyDescent="0.3">
      <c r="F733" s="46"/>
      <c r="G733" s="46"/>
      <c r="S733" s="25"/>
    </row>
    <row r="734" spans="6:19" ht="14.25" customHeight="1" x14ac:dyDescent="0.3">
      <c r="F734" s="46"/>
      <c r="G734" s="46"/>
      <c r="S734" s="25"/>
    </row>
    <row r="735" spans="6:19" ht="14.25" customHeight="1" x14ac:dyDescent="0.3">
      <c r="F735" s="46"/>
      <c r="G735" s="46"/>
      <c r="S735" s="25"/>
    </row>
    <row r="736" spans="6:19" ht="14.25" customHeight="1" x14ac:dyDescent="0.3">
      <c r="F736" s="46"/>
      <c r="G736" s="46"/>
      <c r="S736" s="25"/>
    </row>
    <row r="737" spans="6:19" ht="14.25" customHeight="1" x14ac:dyDescent="0.3">
      <c r="F737" s="46"/>
      <c r="G737" s="46"/>
      <c r="S737" s="25"/>
    </row>
    <row r="738" spans="6:19" ht="14.25" customHeight="1" x14ac:dyDescent="0.3">
      <c r="F738" s="46"/>
      <c r="G738" s="46"/>
      <c r="S738" s="25"/>
    </row>
    <row r="739" spans="6:19" ht="14.25" customHeight="1" x14ac:dyDescent="0.3">
      <c r="F739" s="46"/>
      <c r="G739" s="46"/>
      <c r="S739" s="25"/>
    </row>
    <row r="740" spans="6:19" ht="14.25" customHeight="1" x14ac:dyDescent="0.3">
      <c r="F740" s="46"/>
      <c r="G740" s="46"/>
      <c r="S740" s="25"/>
    </row>
    <row r="741" spans="6:19" ht="14.25" customHeight="1" x14ac:dyDescent="0.3">
      <c r="F741" s="46"/>
      <c r="G741" s="46"/>
      <c r="S741" s="25"/>
    </row>
    <row r="742" spans="6:19" ht="14.25" customHeight="1" x14ac:dyDescent="0.3">
      <c r="F742" s="46"/>
      <c r="G742" s="46"/>
      <c r="S742" s="25"/>
    </row>
    <row r="743" spans="6:19" ht="14.25" customHeight="1" x14ac:dyDescent="0.3">
      <c r="F743" s="46"/>
      <c r="G743" s="46"/>
      <c r="S743" s="25"/>
    </row>
    <row r="744" spans="6:19" ht="14.25" customHeight="1" x14ac:dyDescent="0.3">
      <c r="F744" s="46"/>
      <c r="G744" s="46"/>
      <c r="S744" s="25"/>
    </row>
    <row r="745" spans="6:19" ht="14.25" customHeight="1" x14ac:dyDescent="0.3">
      <c r="F745" s="46"/>
      <c r="G745" s="46"/>
      <c r="S745" s="25"/>
    </row>
    <row r="746" spans="6:19" ht="14.25" customHeight="1" x14ac:dyDescent="0.3">
      <c r="F746" s="46"/>
      <c r="G746" s="46"/>
      <c r="S746" s="25"/>
    </row>
    <row r="747" spans="6:19" ht="14.25" customHeight="1" x14ac:dyDescent="0.3">
      <c r="F747" s="46"/>
      <c r="G747" s="46"/>
      <c r="S747" s="25"/>
    </row>
    <row r="748" spans="6:19" ht="14.25" customHeight="1" x14ac:dyDescent="0.3">
      <c r="F748" s="46"/>
      <c r="G748" s="46"/>
      <c r="S748" s="25"/>
    </row>
    <row r="749" spans="6:19" ht="14.25" customHeight="1" x14ac:dyDescent="0.3">
      <c r="F749" s="46"/>
      <c r="G749" s="46"/>
      <c r="S749" s="25"/>
    </row>
    <row r="750" spans="6:19" ht="14.25" customHeight="1" x14ac:dyDescent="0.3">
      <c r="F750" s="46"/>
      <c r="G750" s="46"/>
      <c r="S750" s="25"/>
    </row>
    <row r="751" spans="6:19" ht="14.25" customHeight="1" x14ac:dyDescent="0.3">
      <c r="F751" s="46"/>
      <c r="G751" s="46"/>
      <c r="S751" s="25"/>
    </row>
    <row r="752" spans="6:19" ht="14.25" customHeight="1" x14ac:dyDescent="0.3">
      <c r="F752" s="46"/>
      <c r="G752" s="46"/>
      <c r="S752" s="25"/>
    </row>
    <row r="753" spans="6:19" ht="14.25" customHeight="1" x14ac:dyDescent="0.3">
      <c r="F753" s="46"/>
      <c r="G753" s="46"/>
      <c r="S753" s="25"/>
    </row>
    <row r="754" spans="6:19" ht="14.25" customHeight="1" x14ac:dyDescent="0.3">
      <c r="F754" s="46"/>
      <c r="G754" s="46"/>
      <c r="S754" s="25"/>
    </row>
    <row r="755" spans="6:19" ht="14.25" customHeight="1" x14ac:dyDescent="0.3">
      <c r="F755" s="46"/>
      <c r="G755" s="46"/>
      <c r="S755" s="25"/>
    </row>
    <row r="756" spans="6:19" ht="14.25" customHeight="1" x14ac:dyDescent="0.3">
      <c r="F756" s="46"/>
      <c r="G756" s="46"/>
      <c r="S756" s="25"/>
    </row>
    <row r="757" spans="6:19" ht="14.25" customHeight="1" x14ac:dyDescent="0.3">
      <c r="F757" s="46"/>
      <c r="G757" s="46"/>
      <c r="S757" s="25"/>
    </row>
    <row r="758" spans="6:19" ht="14.25" customHeight="1" x14ac:dyDescent="0.3">
      <c r="F758" s="46"/>
      <c r="G758" s="46"/>
      <c r="S758" s="25"/>
    </row>
    <row r="759" spans="6:19" ht="14.25" customHeight="1" x14ac:dyDescent="0.3">
      <c r="F759" s="46"/>
      <c r="G759" s="46"/>
      <c r="S759" s="25"/>
    </row>
    <row r="760" spans="6:19" ht="14.25" customHeight="1" x14ac:dyDescent="0.3">
      <c r="F760" s="46"/>
      <c r="G760" s="46"/>
      <c r="S760" s="25"/>
    </row>
    <row r="761" spans="6:19" ht="14.25" customHeight="1" x14ac:dyDescent="0.3">
      <c r="F761" s="46"/>
      <c r="G761" s="46"/>
      <c r="S761" s="25"/>
    </row>
    <row r="762" spans="6:19" ht="14.25" customHeight="1" x14ac:dyDescent="0.3">
      <c r="F762" s="46"/>
      <c r="G762" s="46"/>
      <c r="S762" s="25"/>
    </row>
    <row r="763" spans="6:19" ht="14.25" customHeight="1" x14ac:dyDescent="0.3">
      <c r="F763" s="46"/>
      <c r="G763" s="46"/>
      <c r="S763" s="25"/>
    </row>
    <row r="764" spans="6:19" ht="14.25" customHeight="1" x14ac:dyDescent="0.3">
      <c r="F764" s="46"/>
      <c r="G764" s="46"/>
      <c r="S764" s="25"/>
    </row>
    <row r="765" spans="6:19" ht="14.25" customHeight="1" x14ac:dyDescent="0.3">
      <c r="F765" s="46"/>
      <c r="G765" s="46"/>
      <c r="S765" s="25"/>
    </row>
    <row r="766" spans="6:19" ht="14.25" customHeight="1" x14ac:dyDescent="0.3">
      <c r="F766" s="46"/>
      <c r="G766" s="46"/>
      <c r="S766" s="25"/>
    </row>
    <row r="767" spans="6:19" ht="14.25" customHeight="1" x14ac:dyDescent="0.3">
      <c r="F767" s="46"/>
      <c r="G767" s="46"/>
      <c r="S767" s="25"/>
    </row>
    <row r="768" spans="6:19" ht="14.25" customHeight="1" x14ac:dyDescent="0.3">
      <c r="F768" s="46"/>
      <c r="G768" s="46"/>
      <c r="S768" s="25"/>
    </row>
    <row r="769" spans="6:19" ht="14.25" customHeight="1" x14ac:dyDescent="0.3">
      <c r="F769" s="46"/>
      <c r="G769" s="46"/>
      <c r="S769" s="25"/>
    </row>
    <row r="770" spans="6:19" ht="14.25" customHeight="1" x14ac:dyDescent="0.3">
      <c r="F770" s="46"/>
      <c r="G770" s="46"/>
      <c r="S770" s="25"/>
    </row>
    <row r="771" spans="6:19" ht="14.25" customHeight="1" x14ac:dyDescent="0.3">
      <c r="F771" s="46"/>
      <c r="G771" s="46"/>
      <c r="S771" s="25"/>
    </row>
    <row r="772" spans="6:19" ht="14.25" customHeight="1" x14ac:dyDescent="0.3">
      <c r="F772" s="46"/>
      <c r="G772" s="46"/>
      <c r="S772" s="25"/>
    </row>
    <row r="773" spans="6:19" ht="14.25" customHeight="1" x14ac:dyDescent="0.3">
      <c r="F773" s="46"/>
      <c r="G773" s="46"/>
      <c r="S773" s="25"/>
    </row>
    <row r="774" spans="6:19" ht="14.25" customHeight="1" x14ac:dyDescent="0.3">
      <c r="F774" s="46"/>
      <c r="G774" s="46"/>
      <c r="S774" s="25"/>
    </row>
    <row r="775" spans="6:19" ht="14.25" customHeight="1" x14ac:dyDescent="0.3">
      <c r="F775" s="46"/>
      <c r="G775" s="46"/>
      <c r="S775" s="25"/>
    </row>
    <row r="776" spans="6:19" ht="14.25" customHeight="1" x14ac:dyDescent="0.3">
      <c r="F776" s="46"/>
      <c r="G776" s="46"/>
      <c r="S776" s="25"/>
    </row>
    <row r="777" spans="6:19" ht="14.25" customHeight="1" x14ac:dyDescent="0.3">
      <c r="F777" s="46"/>
      <c r="G777" s="46"/>
      <c r="S777" s="25"/>
    </row>
    <row r="778" spans="6:19" ht="14.25" customHeight="1" x14ac:dyDescent="0.3">
      <c r="F778" s="46"/>
      <c r="G778" s="46"/>
      <c r="S778" s="25"/>
    </row>
    <row r="779" spans="6:19" ht="14.25" customHeight="1" x14ac:dyDescent="0.3">
      <c r="F779" s="46"/>
      <c r="G779" s="46"/>
      <c r="S779" s="25"/>
    </row>
    <row r="780" spans="6:19" ht="14.25" customHeight="1" x14ac:dyDescent="0.3">
      <c r="F780" s="46"/>
      <c r="G780" s="46"/>
      <c r="S780" s="25"/>
    </row>
    <row r="781" spans="6:19" ht="14.25" customHeight="1" x14ac:dyDescent="0.3">
      <c r="F781" s="46"/>
      <c r="G781" s="46"/>
      <c r="S781" s="25"/>
    </row>
    <row r="782" spans="6:19" ht="14.25" customHeight="1" x14ac:dyDescent="0.3">
      <c r="F782" s="46"/>
      <c r="G782" s="46"/>
      <c r="S782" s="25"/>
    </row>
    <row r="783" spans="6:19" ht="14.25" customHeight="1" x14ac:dyDescent="0.3">
      <c r="F783" s="46"/>
      <c r="G783" s="46"/>
      <c r="S783" s="25"/>
    </row>
    <row r="784" spans="6:19" ht="14.25" customHeight="1" x14ac:dyDescent="0.3">
      <c r="F784" s="46"/>
      <c r="G784" s="46"/>
      <c r="S784" s="25"/>
    </row>
    <row r="785" spans="6:19" ht="14.25" customHeight="1" x14ac:dyDescent="0.3">
      <c r="F785" s="46"/>
      <c r="G785" s="46"/>
      <c r="S785" s="25"/>
    </row>
    <row r="786" spans="6:19" ht="14.25" customHeight="1" x14ac:dyDescent="0.3">
      <c r="F786" s="46"/>
      <c r="G786" s="46"/>
      <c r="S786" s="25"/>
    </row>
    <row r="787" spans="6:19" ht="14.25" customHeight="1" x14ac:dyDescent="0.3">
      <c r="F787" s="46"/>
      <c r="G787" s="46"/>
      <c r="S787" s="25"/>
    </row>
    <row r="788" spans="6:19" ht="14.25" customHeight="1" x14ac:dyDescent="0.3">
      <c r="F788" s="46"/>
      <c r="G788" s="46"/>
      <c r="S788" s="25"/>
    </row>
    <row r="789" spans="6:19" ht="14.25" customHeight="1" x14ac:dyDescent="0.3">
      <c r="F789" s="46"/>
      <c r="G789" s="46"/>
      <c r="S789" s="25"/>
    </row>
    <row r="790" spans="6:19" ht="14.25" customHeight="1" x14ac:dyDescent="0.3">
      <c r="F790" s="46"/>
      <c r="G790" s="46"/>
      <c r="S790" s="25"/>
    </row>
    <row r="791" spans="6:19" ht="14.25" customHeight="1" x14ac:dyDescent="0.3">
      <c r="F791" s="46"/>
      <c r="G791" s="46"/>
      <c r="S791" s="25"/>
    </row>
    <row r="792" spans="6:19" ht="14.25" customHeight="1" x14ac:dyDescent="0.3">
      <c r="F792" s="46"/>
      <c r="G792" s="46"/>
      <c r="S792" s="25"/>
    </row>
    <row r="793" spans="6:19" ht="14.25" customHeight="1" x14ac:dyDescent="0.3">
      <c r="F793" s="46"/>
      <c r="G793" s="46"/>
      <c r="S793" s="25"/>
    </row>
    <row r="794" spans="6:19" ht="14.25" customHeight="1" x14ac:dyDescent="0.3">
      <c r="F794" s="46"/>
      <c r="G794" s="46"/>
      <c r="S794" s="25"/>
    </row>
    <row r="795" spans="6:19" ht="14.25" customHeight="1" x14ac:dyDescent="0.3">
      <c r="F795" s="46"/>
      <c r="G795" s="46"/>
      <c r="S795" s="25"/>
    </row>
    <row r="796" spans="6:19" ht="14.25" customHeight="1" x14ac:dyDescent="0.3">
      <c r="F796" s="46"/>
      <c r="G796" s="46"/>
      <c r="S796" s="25"/>
    </row>
    <row r="797" spans="6:19" ht="14.25" customHeight="1" x14ac:dyDescent="0.3">
      <c r="F797" s="46"/>
      <c r="G797" s="46"/>
      <c r="S797" s="25"/>
    </row>
    <row r="798" spans="6:19" ht="14.25" customHeight="1" x14ac:dyDescent="0.3">
      <c r="F798" s="46"/>
      <c r="G798" s="46"/>
      <c r="S798" s="25"/>
    </row>
    <row r="799" spans="6:19" ht="14.25" customHeight="1" x14ac:dyDescent="0.3">
      <c r="F799" s="46"/>
      <c r="G799" s="46"/>
      <c r="S799" s="25"/>
    </row>
    <row r="800" spans="6:19" ht="14.25" customHeight="1" x14ac:dyDescent="0.3">
      <c r="F800" s="46"/>
      <c r="G800" s="46"/>
      <c r="S800" s="25"/>
    </row>
    <row r="801" spans="6:19" ht="14.25" customHeight="1" x14ac:dyDescent="0.3">
      <c r="F801" s="46"/>
      <c r="G801" s="46"/>
      <c r="S801" s="25"/>
    </row>
    <row r="802" spans="6:19" ht="14.25" customHeight="1" x14ac:dyDescent="0.3">
      <c r="F802" s="46"/>
      <c r="G802" s="46"/>
      <c r="S802" s="25"/>
    </row>
    <row r="803" spans="6:19" ht="14.25" customHeight="1" x14ac:dyDescent="0.3">
      <c r="F803" s="46"/>
      <c r="G803" s="46"/>
      <c r="S803" s="25"/>
    </row>
    <row r="804" spans="6:19" ht="14.25" customHeight="1" x14ac:dyDescent="0.3">
      <c r="F804" s="46"/>
      <c r="G804" s="46"/>
      <c r="S804" s="25"/>
    </row>
    <row r="805" spans="6:19" ht="14.25" customHeight="1" x14ac:dyDescent="0.3">
      <c r="F805" s="46"/>
      <c r="G805" s="46"/>
      <c r="S805" s="25"/>
    </row>
    <row r="806" spans="6:19" ht="14.25" customHeight="1" x14ac:dyDescent="0.3">
      <c r="F806" s="46"/>
      <c r="G806" s="46"/>
      <c r="S806" s="25"/>
    </row>
    <row r="807" spans="6:19" ht="14.25" customHeight="1" x14ac:dyDescent="0.3">
      <c r="F807" s="46"/>
      <c r="G807" s="46"/>
      <c r="S807" s="25"/>
    </row>
    <row r="808" spans="6:19" ht="14.25" customHeight="1" x14ac:dyDescent="0.3">
      <c r="F808" s="46"/>
      <c r="G808" s="46"/>
      <c r="S808" s="25"/>
    </row>
    <row r="809" spans="6:19" ht="14.25" customHeight="1" x14ac:dyDescent="0.3">
      <c r="F809" s="46"/>
      <c r="G809" s="46"/>
      <c r="S809" s="25"/>
    </row>
    <row r="810" spans="6:19" ht="14.25" customHeight="1" x14ac:dyDescent="0.3">
      <c r="F810" s="46"/>
      <c r="G810" s="46"/>
      <c r="S810" s="25"/>
    </row>
    <row r="811" spans="6:19" ht="14.25" customHeight="1" x14ac:dyDescent="0.3">
      <c r="F811" s="46"/>
      <c r="G811" s="46"/>
      <c r="S811" s="25"/>
    </row>
    <row r="812" spans="6:19" ht="14.25" customHeight="1" x14ac:dyDescent="0.3">
      <c r="F812" s="46"/>
      <c r="G812" s="46"/>
      <c r="S812" s="25"/>
    </row>
    <row r="813" spans="6:19" ht="14.25" customHeight="1" x14ac:dyDescent="0.3">
      <c r="F813" s="46"/>
      <c r="G813" s="46"/>
      <c r="S813" s="25"/>
    </row>
    <row r="814" spans="6:19" ht="14.25" customHeight="1" x14ac:dyDescent="0.3">
      <c r="F814" s="46"/>
      <c r="G814" s="46"/>
      <c r="S814" s="25"/>
    </row>
    <row r="815" spans="6:19" ht="14.25" customHeight="1" x14ac:dyDescent="0.3">
      <c r="F815" s="46"/>
      <c r="G815" s="46"/>
      <c r="S815" s="25"/>
    </row>
    <row r="816" spans="6:19" ht="14.25" customHeight="1" x14ac:dyDescent="0.3">
      <c r="F816" s="46"/>
      <c r="G816" s="46"/>
      <c r="S816" s="25"/>
    </row>
    <row r="817" spans="6:19" ht="14.25" customHeight="1" x14ac:dyDescent="0.3">
      <c r="F817" s="46"/>
      <c r="G817" s="46"/>
      <c r="S817" s="25"/>
    </row>
    <row r="818" spans="6:19" ht="14.25" customHeight="1" x14ac:dyDescent="0.3">
      <c r="F818" s="46"/>
      <c r="G818" s="46"/>
      <c r="S818" s="25"/>
    </row>
    <row r="819" spans="6:19" ht="14.25" customHeight="1" x14ac:dyDescent="0.3">
      <c r="F819" s="46"/>
      <c r="G819" s="46"/>
      <c r="S819" s="25"/>
    </row>
    <row r="820" spans="6:19" ht="14.25" customHeight="1" x14ac:dyDescent="0.3">
      <c r="F820" s="46"/>
      <c r="G820" s="46"/>
      <c r="S820" s="25"/>
    </row>
    <row r="821" spans="6:19" ht="14.25" customHeight="1" x14ac:dyDescent="0.3">
      <c r="F821" s="46"/>
      <c r="G821" s="46"/>
      <c r="S821" s="25"/>
    </row>
    <row r="822" spans="6:19" ht="14.25" customHeight="1" x14ac:dyDescent="0.3">
      <c r="F822" s="46"/>
      <c r="G822" s="46"/>
      <c r="S822" s="25"/>
    </row>
    <row r="823" spans="6:19" ht="14.25" customHeight="1" x14ac:dyDescent="0.3">
      <c r="F823" s="46"/>
      <c r="G823" s="46"/>
      <c r="S823" s="25"/>
    </row>
    <row r="824" spans="6:19" ht="14.25" customHeight="1" x14ac:dyDescent="0.3">
      <c r="F824" s="46"/>
      <c r="G824" s="46"/>
      <c r="S824" s="25"/>
    </row>
    <row r="825" spans="6:19" ht="14.25" customHeight="1" x14ac:dyDescent="0.3">
      <c r="F825" s="46"/>
      <c r="G825" s="46"/>
      <c r="S825" s="25"/>
    </row>
    <row r="826" spans="6:19" ht="14.25" customHeight="1" x14ac:dyDescent="0.3">
      <c r="F826" s="46"/>
      <c r="G826" s="46"/>
      <c r="S826" s="25"/>
    </row>
    <row r="827" spans="6:19" ht="14.25" customHeight="1" x14ac:dyDescent="0.3">
      <c r="F827" s="46"/>
      <c r="G827" s="46"/>
      <c r="S827" s="25"/>
    </row>
    <row r="828" spans="6:19" ht="14.25" customHeight="1" x14ac:dyDescent="0.3">
      <c r="F828" s="46"/>
      <c r="G828" s="46"/>
      <c r="S828" s="25"/>
    </row>
    <row r="829" spans="6:19" ht="14.25" customHeight="1" x14ac:dyDescent="0.3">
      <c r="F829" s="46"/>
      <c r="G829" s="46"/>
      <c r="S829" s="25"/>
    </row>
    <row r="830" spans="6:19" ht="14.25" customHeight="1" x14ac:dyDescent="0.3">
      <c r="F830" s="46"/>
      <c r="G830" s="46"/>
      <c r="S830" s="25"/>
    </row>
    <row r="831" spans="6:19" ht="14.25" customHeight="1" x14ac:dyDescent="0.3">
      <c r="F831" s="46"/>
      <c r="G831" s="46"/>
      <c r="S831" s="25"/>
    </row>
    <row r="832" spans="6:19" ht="14.25" customHeight="1" x14ac:dyDescent="0.3">
      <c r="F832" s="46"/>
      <c r="G832" s="46"/>
      <c r="S832" s="25"/>
    </row>
    <row r="833" spans="6:19" ht="14.25" customHeight="1" x14ac:dyDescent="0.3">
      <c r="F833" s="46"/>
      <c r="G833" s="46"/>
      <c r="S833" s="25"/>
    </row>
    <row r="834" spans="6:19" ht="14.25" customHeight="1" x14ac:dyDescent="0.3">
      <c r="F834" s="46"/>
      <c r="G834" s="46"/>
      <c r="S834" s="25"/>
    </row>
    <row r="835" spans="6:19" ht="14.25" customHeight="1" x14ac:dyDescent="0.3">
      <c r="F835" s="46"/>
      <c r="G835" s="46"/>
      <c r="S835" s="25"/>
    </row>
    <row r="836" spans="6:19" ht="14.25" customHeight="1" x14ac:dyDescent="0.3">
      <c r="F836" s="46"/>
      <c r="G836" s="46"/>
      <c r="S836" s="25"/>
    </row>
    <row r="837" spans="6:19" ht="14.25" customHeight="1" x14ac:dyDescent="0.3">
      <c r="F837" s="46"/>
      <c r="G837" s="46"/>
      <c r="S837" s="25"/>
    </row>
    <row r="838" spans="6:19" ht="14.25" customHeight="1" x14ac:dyDescent="0.3">
      <c r="F838" s="46"/>
      <c r="G838" s="46"/>
      <c r="S838" s="25"/>
    </row>
    <row r="839" spans="6:19" ht="14.25" customHeight="1" x14ac:dyDescent="0.3">
      <c r="F839" s="46"/>
      <c r="G839" s="46"/>
      <c r="S839" s="25"/>
    </row>
    <row r="840" spans="6:19" ht="14.25" customHeight="1" x14ac:dyDescent="0.3">
      <c r="F840" s="46"/>
      <c r="G840" s="46"/>
      <c r="S840" s="25"/>
    </row>
    <row r="841" spans="6:19" ht="14.25" customHeight="1" x14ac:dyDescent="0.3">
      <c r="F841" s="46"/>
      <c r="G841" s="46"/>
      <c r="S841" s="25"/>
    </row>
    <row r="842" spans="6:19" ht="14.25" customHeight="1" x14ac:dyDescent="0.3">
      <c r="F842" s="46"/>
      <c r="G842" s="46"/>
      <c r="S842" s="25"/>
    </row>
    <row r="843" spans="6:19" ht="14.25" customHeight="1" x14ac:dyDescent="0.3">
      <c r="F843" s="46"/>
      <c r="G843" s="46"/>
      <c r="S843" s="25"/>
    </row>
    <row r="844" spans="6:19" ht="14.25" customHeight="1" x14ac:dyDescent="0.3">
      <c r="F844" s="46"/>
      <c r="G844" s="46"/>
      <c r="S844" s="25"/>
    </row>
    <row r="845" spans="6:19" ht="14.25" customHeight="1" x14ac:dyDescent="0.3">
      <c r="F845" s="46"/>
      <c r="G845" s="46"/>
      <c r="S845" s="25"/>
    </row>
    <row r="846" spans="6:19" ht="14.25" customHeight="1" x14ac:dyDescent="0.3">
      <c r="F846" s="46"/>
      <c r="G846" s="46"/>
      <c r="S846" s="25"/>
    </row>
    <row r="847" spans="6:19" ht="14.25" customHeight="1" x14ac:dyDescent="0.3">
      <c r="F847" s="46"/>
      <c r="G847" s="46"/>
      <c r="S847" s="25"/>
    </row>
    <row r="848" spans="6:19" ht="14.25" customHeight="1" x14ac:dyDescent="0.3">
      <c r="F848" s="46"/>
      <c r="G848" s="46"/>
      <c r="S848" s="25"/>
    </row>
    <row r="849" spans="6:19" ht="14.25" customHeight="1" x14ac:dyDescent="0.3">
      <c r="F849" s="46"/>
      <c r="G849" s="46"/>
      <c r="S849" s="25"/>
    </row>
    <row r="850" spans="6:19" ht="14.25" customHeight="1" x14ac:dyDescent="0.3">
      <c r="F850" s="46"/>
      <c r="G850" s="46"/>
      <c r="S850" s="25"/>
    </row>
    <row r="851" spans="6:19" ht="14.25" customHeight="1" x14ac:dyDescent="0.3">
      <c r="F851" s="46"/>
      <c r="G851" s="46"/>
      <c r="S851" s="25"/>
    </row>
    <row r="852" spans="6:19" ht="14.25" customHeight="1" x14ac:dyDescent="0.3">
      <c r="F852" s="46"/>
      <c r="G852" s="46"/>
      <c r="S852" s="25"/>
    </row>
    <row r="853" spans="6:19" ht="14.25" customHeight="1" x14ac:dyDescent="0.3">
      <c r="F853" s="46"/>
      <c r="G853" s="46"/>
      <c r="S853" s="25"/>
    </row>
    <row r="854" spans="6:19" ht="14.25" customHeight="1" x14ac:dyDescent="0.3">
      <c r="F854" s="46"/>
      <c r="G854" s="46"/>
      <c r="S854" s="25"/>
    </row>
    <row r="855" spans="6:19" ht="14.25" customHeight="1" x14ac:dyDescent="0.3">
      <c r="F855" s="46"/>
      <c r="G855" s="46"/>
      <c r="S855" s="25"/>
    </row>
    <row r="856" spans="6:19" ht="14.25" customHeight="1" x14ac:dyDescent="0.3">
      <c r="F856" s="46"/>
      <c r="G856" s="46"/>
      <c r="S856" s="25"/>
    </row>
    <row r="857" spans="6:19" ht="14.25" customHeight="1" x14ac:dyDescent="0.3">
      <c r="F857" s="46"/>
      <c r="G857" s="46"/>
      <c r="S857" s="25"/>
    </row>
    <row r="858" spans="6:19" ht="14.25" customHeight="1" x14ac:dyDescent="0.3">
      <c r="F858" s="46"/>
      <c r="G858" s="46"/>
      <c r="S858" s="25"/>
    </row>
    <row r="859" spans="6:19" ht="14.25" customHeight="1" x14ac:dyDescent="0.3">
      <c r="F859" s="46"/>
      <c r="G859" s="46"/>
      <c r="S859" s="25"/>
    </row>
    <row r="860" spans="6:19" ht="14.25" customHeight="1" x14ac:dyDescent="0.3">
      <c r="F860" s="46"/>
      <c r="G860" s="46"/>
      <c r="S860" s="25"/>
    </row>
    <row r="861" spans="6:19" ht="14.25" customHeight="1" x14ac:dyDescent="0.3">
      <c r="F861" s="46"/>
      <c r="G861" s="46"/>
      <c r="S861" s="25"/>
    </row>
    <row r="862" spans="6:19" ht="14.25" customHeight="1" x14ac:dyDescent="0.3">
      <c r="F862" s="46"/>
      <c r="G862" s="46"/>
      <c r="S862" s="25"/>
    </row>
    <row r="863" spans="6:19" ht="14.25" customHeight="1" x14ac:dyDescent="0.3">
      <c r="F863" s="46"/>
      <c r="G863" s="46"/>
      <c r="S863" s="25"/>
    </row>
    <row r="864" spans="6:19" ht="14.25" customHeight="1" x14ac:dyDescent="0.3">
      <c r="F864" s="46"/>
      <c r="G864" s="46"/>
      <c r="S864" s="25"/>
    </row>
    <row r="865" spans="6:19" ht="14.25" customHeight="1" x14ac:dyDescent="0.3">
      <c r="F865" s="46"/>
      <c r="G865" s="46"/>
      <c r="S865" s="25"/>
    </row>
    <row r="866" spans="6:19" ht="14.25" customHeight="1" x14ac:dyDescent="0.3">
      <c r="F866" s="46"/>
      <c r="G866" s="46"/>
      <c r="S866" s="25"/>
    </row>
    <row r="867" spans="6:19" ht="14.25" customHeight="1" x14ac:dyDescent="0.3">
      <c r="F867" s="46"/>
      <c r="G867" s="46"/>
      <c r="S867" s="25"/>
    </row>
    <row r="868" spans="6:19" ht="14.25" customHeight="1" x14ac:dyDescent="0.3">
      <c r="F868" s="46"/>
      <c r="G868" s="46"/>
      <c r="S868" s="25"/>
    </row>
    <row r="869" spans="6:19" ht="14.25" customHeight="1" x14ac:dyDescent="0.3">
      <c r="F869" s="46"/>
      <c r="G869" s="46"/>
      <c r="S869" s="25"/>
    </row>
    <row r="870" spans="6:19" ht="14.25" customHeight="1" x14ac:dyDescent="0.3">
      <c r="F870" s="46"/>
      <c r="G870" s="46"/>
      <c r="S870" s="25"/>
    </row>
    <row r="871" spans="6:19" ht="14.25" customHeight="1" x14ac:dyDescent="0.3">
      <c r="F871" s="46"/>
      <c r="G871" s="46"/>
      <c r="S871" s="25"/>
    </row>
    <row r="872" spans="6:19" ht="14.25" customHeight="1" x14ac:dyDescent="0.3">
      <c r="F872" s="46"/>
      <c r="G872" s="46"/>
      <c r="S872" s="25"/>
    </row>
    <row r="873" spans="6:19" ht="14.25" customHeight="1" x14ac:dyDescent="0.3">
      <c r="F873" s="46"/>
      <c r="G873" s="46"/>
      <c r="S873" s="25"/>
    </row>
    <row r="874" spans="6:19" ht="14.25" customHeight="1" x14ac:dyDescent="0.3">
      <c r="F874" s="46"/>
      <c r="G874" s="46"/>
      <c r="S874" s="25"/>
    </row>
    <row r="875" spans="6:19" ht="14.25" customHeight="1" x14ac:dyDescent="0.3">
      <c r="F875" s="46"/>
      <c r="G875" s="46"/>
      <c r="S875" s="25"/>
    </row>
    <row r="876" spans="6:19" ht="14.25" customHeight="1" x14ac:dyDescent="0.3">
      <c r="F876" s="46"/>
      <c r="G876" s="46"/>
      <c r="S876" s="25"/>
    </row>
    <row r="877" spans="6:19" ht="14.25" customHeight="1" x14ac:dyDescent="0.3">
      <c r="F877" s="46"/>
      <c r="G877" s="46"/>
      <c r="S877" s="25"/>
    </row>
    <row r="878" spans="6:19" ht="14.25" customHeight="1" x14ac:dyDescent="0.3">
      <c r="F878" s="46"/>
      <c r="G878" s="46"/>
      <c r="S878" s="25"/>
    </row>
    <row r="879" spans="6:19" ht="14.25" customHeight="1" x14ac:dyDescent="0.3">
      <c r="F879" s="46"/>
      <c r="G879" s="46"/>
      <c r="S879" s="25"/>
    </row>
    <row r="880" spans="6:19" ht="14.25" customHeight="1" x14ac:dyDescent="0.3">
      <c r="F880" s="46"/>
      <c r="G880" s="46"/>
      <c r="S880" s="25"/>
    </row>
    <row r="881" spans="6:19" ht="14.25" customHeight="1" x14ac:dyDescent="0.3">
      <c r="F881" s="46"/>
      <c r="G881" s="46"/>
      <c r="S881" s="25"/>
    </row>
    <row r="882" spans="6:19" ht="14.25" customHeight="1" x14ac:dyDescent="0.3">
      <c r="F882" s="46"/>
      <c r="G882" s="46"/>
      <c r="S882" s="25"/>
    </row>
    <row r="883" spans="6:19" ht="14.25" customHeight="1" x14ac:dyDescent="0.3">
      <c r="F883" s="46"/>
      <c r="G883" s="46"/>
      <c r="S883" s="25"/>
    </row>
    <row r="884" spans="6:19" ht="14.25" customHeight="1" x14ac:dyDescent="0.3">
      <c r="F884" s="46"/>
      <c r="G884" s="46"/>
      <c r="S884" s="25"/>
    </row>
    <row r="885" spans="6:19" ht="14.25" customHeight="1" x14ac:dyDescent="0.3">
      <c r="F885" s="46"/>
      <c r="G885" s="46"/>
      <c r="S885" s="25"/>
    </row>
    <row r="886" spans="6:19" ht="14.25" customHeight="1" x14ac:dyDescent="0.3">
      <c r="F886" s="46"/>
      <c r="G886" s="46"/>
      <c r="S886" s="25"/>
    </row>
    <row r="887" spans="6:19" ht="14.25" customHeight="1" x14ac:dyDescent="0.3">
      <c r="F887" s="46"/>
      <c r="G887" s="46"/>
      <c r="S887" s="25"/>
    </row>
    <row r="888" spans="6:19" ht="14.25" customHeight="1" x14ac:dyDescent="0.3">
      <c r="F888" s="46"/>
      <c r="G888" s="46"/>
      <c r="S888" s="25"/>
    </row>
    <row r="889" spans="6:19" ht="14.25" customHeight="1" x14ac:dyDescent="0.3">
      <c r="F889" s="46"/>
      <c r="G889" s="46"/>
      <c r="S889" s="25"/>
    </row>
    <row r="890" spans="6:19" ht="14.25" customHeight="1" x14ac:dyDescent="0.3">
      <c r="F890" s="46"/>
      <c r="G890" s="46"/>
      <c r="S890" s="25"/>
    </row>
    <row r="891" spans="6:19" ht="14.25" customHeight="1" x14ac:dyDescent="0.3">
      <c r="F891" s="46"/>
      <c r="G891" s="46"/>
      <c r="S891" s="25"/>
    </row>
    <row r="892" spans="6:19" ht="14.25" customHeight="1" x14ac:dyDescent="0.3">
      <c r="F892" s="46"/>
      <c r="G892" s="46"/>
      <c r="S892" s="25"/>
    </row>
    <row r="893" spans="6:19" ht="14.25" customHeight="1" x14ac:dyDescent="0.3">
      <c r="F893" s="46"/>
      <c r="G893" s="46"/>
      <c r="S893" s="25"/>
    </row>
    <row r="894" spans="6:19" ht="14.25" customHeight="1" x14ac:dyDescent="0.3">
      <c r="F894" s="46"/>
      <c r="G894" s="46"/>
      <c r="S894" s="25"/>
    </row>
    <row r="895" spans="6:19" ht="14.25" customHeight="1" x14ac:dyDescent="0.3">
      <c r="F895" s="46"/>
      <c r="G895" s="46"/>
      <c r="S895" s="25"/>
    </row>
    <row r="896" spans="6:19" ht="14.25" customHeight="1" x14ac:dyDescent="0.3">
      <c r="F896" s="46"/>
      <c r="G896" s="46"/>
      <c r="S896" s="25"/>
    </row>
    <row r="897" spans="6:19" ht="14.25" customHeight="1" x14ac:dyDescent="0.3">
      <c r="F897" s="46"/>
      <c r="G897" s="46"/>
      <c r="S897" s="25"/>
    </row>
    <row r="898" spans="6:19" ht="14.25" customHeight="1" x14ac:dyDescent="0.3">
      <c r="F898" s="46"/>
      <c r="G898" s="46"/>
      <c r="S898" s="25"/>
    </row>
    <row r="899" spans="6:19" ht="14.25" customHeight="1" x14ac:dyDescent="0.3">
      <c r="F899" s="46"/>
      <c r="G899" s="46"/>
      <c r="S899" s="25"/>
    </row>
    <row r="900" spans="6:19" ht="14.25" customHeight="1" x14ac:dyDescent="0.3">
      <c r="F900" s="46"/>
      <c r="G900" s="46"/>
      <c r="S900" s="25"/>
    </row>
    <row r="901" spans="6:19" ht="14.25" customHeight="1" x14ac:dyDescent="0.3">
      <c r="F901" s="46"/>
      <c r="G901" s="46"/>
      <c r="S901" s="25"/>
    </row>
    <row r="902" spans="6:19" ht="14.25" customHeight="1" x14ac:dyDescent="0.3">
      <c r="F902" s="46"/>
      <c r="G902" s="46"/>
      <c r="S902" s="25"/>
    </row>
    <row r="903" spans="6:19" ht="14.25" customHeight="1" x14ac:dyDescent="0.3">
      <c r="F903" s="46"/>
      <c r="G903" s="46"/>
      <c r="S903" s="25"/>
    </row>
    <row r="904" spans="6:19" ht="14.25" customHeight="1" x14ac:dyDescent="0.3">
      <c r="F904" s="46"/>
      <c r="G904" s="46"/>
      <c r="S904" s="25"/>
    </row>
    <row r="905" spans="6:19" ht="14.25" customHeight="1" x14ac:dyDescent="0.3">
      <c r="F905" s="46"/>
      <c r="G905" s="46"/>
      <c r="S905" s="25"/>
    </row>
    <row r="906" spans="6:19" ht="14.25" customHeight="1" x14ac:dyDescent="0.3">
      <c r="F906" s="46"/>
      <c r="G906" s="46"/>
      <c r="S906" s="25"/>
    </row>
    <row r="907" spans="6:19" ht="14.25" customHeight="1" x14ac:dyDescent="0.3">
      <c r="F907" s="46"/>
      <c r="G907" s="46"/>
      <c r="S907" s="25"/>
    </row>
    <row r="908" spans="6:19" ht="14.25" customHeight="1" x14ac:dyDescent="0.3">
      <c r="F908" s="46"/>
      <c r="G908" s="46"/>
      <c r="S908" s="25"/>
    </row>
    <row r="909" spans="6:19" ht="14.25" customHeight="1" x14ac:dyDescent="0.3">
      <c r="F909" s="46"/>
      <c r="G909" s="46"/>
      <c r="S909" s="25"/>
    </row>
    <row r="910" spans="6:19" ht="14.25" customHeight="1" x14ac:dyDescent="0.3">
      <c r="F910" s="46"/>
      <c r="G910" s="46"/>
      <c r="S910" s="25"/>
    </row>
    <row r="911" spans="6:19" ht="14.25" customHeight="1" x14ac:dyDescent="0.3">
      <c r="F911" s="46"/>
      <c r="G911" s="46"/>
      <c r="S911" s="25"/>
    </row>
    <row r="912" spans="6:19" ht="14.25" customHeight="1" x14ac:dyDescent="0.3">
      <c r="F912" s="46"/>
      <c r="G912" s="46"/>
      <c r="S912" s="25"/>
    </row>
    <row r="913" spans="6:19" ht="14.25" customHeight="1" x14ac:dyDescent="0.3">
      <c r="F913" s="46"/>
      <c r="G913" s="46"/>
      <c r="S913" s="25"/>
    </row>
    <row r="914" spans="6:19" ht="14.25" customHeight="1" x14ac:dyDescent="0.3">
      <c r="F914" s="46"/>
      <c r="G914" s="46"/>
      <c r="S914" s="25"/>
    </row>
    <row r="915" spans="6:19" ht="14.25" customHeight="1" x14ac:dyDescent="0.3">
      <c r="F915" s="46"/>
      <c r="G915" s="46"/>
      <c r="S915" s="25"/>
    </row>
    <row r="916" spans="6:19" ht="14.25" customHeight="1" x14ac:dyDescent="0.3">
      <c r="F916" s="46"/>
      <c r="G916" s="46"/>
      <c r="S916" s="25"/>
    </row>
    <row r="917" spans="6:19" ht="14.25" customHeight="1" x14ac:dyDescent="0.3">
      <c r="F917" s="46"/>
      <c r="G917" s="46"/>
      <c r="S917" s="25"/>
    </row>
    <row r="918" spans="6:19" ht="14.25" customHeight="1" x14ac:dyDescent="0.3">
      <c r="F918" s="46"/>
      <c r="G918" s="46"/>
      <c r="S918" s="25"/>
    </row>
    <row r="919" spans="6:19" ht="14.25" customHeight="1" x14ac:dyDescent="0.3">
      <c r="F919" s="46"/>
      <c r="G919" s="46"/>
      <c r="S919" s="25"/>
    </row>
    <row r="920" spans="6:19" ht="14.25" customHeight="1" x14ac:dyDescent="0.3">
      <c r="F920" s="46"/>
      <c r="G920" s="46"/>
      <c r="S920" s="25"/>
    </row>
    <row r="921" spans="6:19" ht="14.25" customHeight="1" x14ac:dyDescent="0.3">
      <c r="F921" s="46"/>
      <c r="G921" s="46"/>
      <c r="S921" s="25"/>
    </row>
    <row r="922" spans="6:19" ht="14.25" customHeight="1" x14ac:dyDescent="0.3">
      <c r="F922" s="46"/>
      <c r="G922" s="46"/>
      <c r="S922" s="25"/>
    </row>
    <row r="923" spans="6:19" ht="14.25" customHeight="1" x14ac:dyDescent="0.3">
      <c r="F923" s="46"/>
      <c r="G923" s="46"/>
      <c r="S923" s="25"/>
    </row>
    <row r="924" spans="6:19" ht="14.25" customHeight="1" x14ac:dyDescent="0.3">
      <c r="F924" s="46"/>
      <c r="G924" s="46"/>
      <c r="S924" s="25"/>
    </row>
    <row r="925" spans="6:19" ht="14.25" customHeight="1" x14ac:dyDescent="0.3">
      <c r="F925" s="46"/>
      <c r="G925" s="46"/>
      <c r="S925" s="25"/>
    </row>
    <row r="926" spans="6:19" ht="14.25" customHeight="1" x14ac:dyDescent="0.3">
      <c r="F926" s="46"/>
      <c r="G926" s="46"/>
      <c r="S926" s="25"/>
    </row>
    <row r="927" spans="6:19" ht="14.25" customHeight="1" x14ac:dyDescent="0.3">
      <c r="F927" s="46"/>
      <c r="G927" s="46"/>
      <c r="S927" s="25"/>
    </row>
    <row r="928" spans="6:19" ht="14.25" customHeight="1" x14ac:dyDescent="0.3">
      <c r="F928" s="46"/>
      <c r="G928" s="46"/>
      <c r="S928" s="25"/>
    </row>
    <row r="929" spans="6:19" ht="14.25" customHeight="1" x14ac:dyDescent="0.3">
      <c r="F929" s="46"/>
      <c r="G929" s="46"/>
      <c r="S929" s="25"/>
    </row>
    <row r="930" spans="6:19" ht="14.25" customHeight="1" x14ac:dyDescent="0.3">
      <c r="F930" s="46"/>
      <c r="G930" s="46"/>
      <c r="S930" s="25"/>
    </row>
    <row r="931" spans="6:19" ht="14.25" customHeight="1" x14ac:dyDescent="0.3">
      <c r="F931" s="46"/>
      <c r="G931" s="46"/>
      <c r="S931" s="25"/>
    </row>
    <row r="932" spans="6:19" ht="14.25" customHeight="1" x14ac:dyDescent="0.3">
      <c r="F932" s="46"/>
      <c r="G932" s="46"/>
      <c r="S932" s="25"/>
    </row>
    <row r="933" spans="6:19" ht="14.25" customHeight="1" x14ac:dyDescent="0.3">
      <c r="F933" s="46"/>
      <c r="G933" s="46"/>
      <c r="S933" s="25"/>
    </row>
    <row r="934" spans="6:19" ht="14.25" customHeight="1" x14ac:dyDescent="0.3">
      <c r="F934" s="46"/>
      <c r="G934" s="46"/>
      <c r="S934" s="25"/>
    </row>
    <row r="935" spans="6:19" ht="14.25" customHeight="1" x14ac:dyDescent="0.3">
      <c r="F935" s="46"/>
      <c r="G935" s="46"/>
      <c r="S935" s="25"/>
    </row>
    <row r="936" spans="6:19" ht="14.25" customHeight="1" x14ac:dyDescent="0.3">
      <c r="F936" s="46"/>
      <c r="G936" s="46"/>
      <c r="S936" s="25"/>
    </row>
    <row r="937" spans="6:19" ht="14.25" customHeight="1" x14ac:dyDescent="0.3">
      <c r="F937" s="46"/>
      <c r="G937" s="46"/>
      <c r="S937" s="25"/>
    </row>
    <row r="938" spans="6:19" ht="14.25" customHeight="1" x14ac:dyDescent="0.3">
      <c r="F938" s="46"/>
      <c r="G938" s="46"/>
      <c r="S938" s="25"/>
    </row>
    <row r="939" spans="6:19" ht="14.25" customHeight="1" x14ac:dyDescent="0.3">
      <c r="F939" s="46"/>
      <c r="G939" s="46"/>
      <c r="S939" s="25"/>
    </row>
    <row r="940" spans="6:19" ht="14.25" customHeight="1" x14ac:dyDescent="0.3">
      <c r="F940" s="46"/>
      <c r="G940" s="46"/>
      <c r="S940" s="25"/>
    </row>
    <row r="941" spans="6:19" ht="14.25" customHeight="1" x14ac:dyDescent="0.3">
      <c r="F941" s="46"/>
      <c r="G941" s="46"/>
      <c r="S941" s="25"/>
    </row>
    <row r="942" spans="6:19" ht="14.25" customHeight="1" x14ac:dyDescent="0.3">
      <c r="F942" s="46"/>
      <c r="G942" s="46"/>
      <c r="S942" s="25"/>
    </row>
    <row r="943" spans="6:19" ht="14.25" customHeight="1" x14ac:dyDescent="0.3">
      <c r="F943" s="46"/>
      <c r="G943" s="46"/>
      <c r="S943" s="25"/>
    </row>
    <row r="944" spans="6:19" ht="14.25" customHeight="1" x14ac:dyDescent="0.3">
      <c r="F944" s="46"/>
      <c r="G944" s="46"/>
      <c r="S944" s="25"/>
    </row>
    <row r="945" spans="6:19" ht="14.25" customHeight="1" x14ac:dyDescent="0.3">
      <c r="F945" s="46"/>
      <c r="G945" s="46"/>
      <c r="S945" s="25"/>
    </row>
    <row r="946" spans="6:19" ht="14.25" customHeight="1" x14ac:dyDescent="0.3">
      <c r="F946" s="46"/>
      <c r="G946" s="46"/>
      <c r="S946" s="25"/>
    </row>
    <row r="947" spans="6:19" ht="14.25" customHeight="1" x14ac:dyDescent="0.3">
      <c r="F947" s="46"/>
      <c r="G947" s="46"/>
      <c r="S947" s="25"/>
    </row>
    <row r="948" spans="6:19" ht="14.25" customHeight="1" x14ac:dyDescent="0.3">
      <c r="F948" s="46"/>
      <c r="G948" s="46"/>
      <c r="S948" s="25"/>
    </row>
    <row r="949" spans="6:19" ht="14.25" customHeight="1" x14ac:dyDescent="0.3">
      <c r="F949" s="46"/>
      <c r="G949" s="46"/>
      <c r="S949" s="25"/>
    </row>
    <row r="950" spans="6:19" ht="14.25" customHeight="1" x14ac:dyDescent="0.3">
      <c r="F950" s="46"/>
      <c r="G950" s="46"/>
      <c r="S950" s="25"/>
    </row>
    <row r="951" spans="6:19" ht="14.25" customHeight="1" x14ac:dyDescent="0.3">
      <c r="F951" s="46"/>
      <c r="G951" s="46"/>
      <c r="S951" s="25"/>
    </row>
    <row r="952" spans="6:19" ht="14.25" customHeight="1" x14ac:dyDescent="0.3">
      <c r="F952" s="46"/>
      <c r="G952" s="46"/>
      <c r="S952" s="25"/>
    </row>
    <row r="953" spans="6:19" ht="14.25" customHeight="1" x14ac:dyDescent="0.3">
      <c r="F953" s="46"/>
      <c r="G953" s="46"/>
      <c r="S953" s="25"/>
    </row>
    <row r="954" spans="6:19" ht="14.25" customHeight="1" x14ac:dyDescent="0.3">
      <c r="F954" s="46"/>
      <c r="G954" s="46"/>
      <c r="S954" s="25"/>
    </row>
    <row r="955" spans="6:19" ht="14.25" customHeight="1" x14ac:dyDescent="0.3">
      <c r="F955" s="46"/>
      <c r="G955" s="46"/>
      <c r="S955" s="25"/>
    </row>
    <row r="956" spans="6:19" ht="14.25" customHeight="1" x14ac:dyDescent="0.3">
      <c r="F956" s="46"/>
      <c r="G956" s="46"/>
      <c r="S956" s="25"/>
    </row>
    <row r="957" spans="6:19" ht="14.25" customHeight="1" x14ac:dyDescent="0.3">
      <c r="F957" s="46"/>
      <c r="G957" s="46"/>
      <c r="S957" s="25"/>
    </row>
    <row r="958" spans="6:19" ht="14.25" customHeight="1" x14ac:dyDescent="0.3">
      <c r="F958" s="46"/>
      <c r="G958" s="46"/>
      <c r="S958" s="25"/>
    </row>
    <row r="959" spans="6:19" ht="14.25" customHeight="1" x14ac:dyDescent="0.3">
      <c r="F959" s="46"/>
      <c r="G959" s="46"/>
      <c r="S959" s="25"/>
    </row>
    <row r="960" spans="6:19" ht="14.25" customHeight="1" x14ac:dyDescent="0.3">
      <c r="F960" s="46"/>
      <c r="G960" s="46"/>
      <c r="S960" s="25"/>
    </row>
    <row r="961" spans="6:19" ht="14.25" customHeight="1" x14ac:dyDescent="0.3">
      <c r="F961" s="46"/>
      <c r="G961" s="46"/>
      <c r="S961" s="25"/>
    </row>
    <row r="962" spans="6:19" ht="14.25" customHeight="1" x14ac:dyDescent="0.3">
      <c r="F962" s="46"/>
      <c r="G962" s="46"/>
      <c r="S962" s="25"/>
    </row>
    <row r="963" spans="6:19" ht="14.25" customHeight="1" x14ac:dyDescent="0.3">
      <c r="F963" s="46"/>
      <c r="G963" s="46"/>
      <c r="S963" s="25"/>
    </row>
    <row r="964" spans="6:19" ht="14.25" customHeight="1" x14ac:dyDescent="0.3">
      <c r="F964" s="46"/>
      <c r="G964" s="46"/>
      <c r="S964" s="25"/>
    </row>
    <row r="965" spans="6:19" ht="14.25" customHeight="1" x14ac:dyDescent="0.3">
      <c r="F965" s="46"/>
      <c r="G965" s="46"/>
      <c r="S965" s="25"/>
    </row>
    <row r="966" spans="6:19" ht="14.25" customHeight="1" x14ac:dyDescent="0.3">
      <c r="F966" s="46"/>
      <c r="G966" s="46"/>
      <c r="S966" s="25"/>
    </row>
    <row r="967" spans="6:19" ht="14.25" customHeight="1" x14ac:dyDescent="0.3">
      <c r="F967" s="46"/>
      <c r="G967" s="46"/>
      <c r="S967" s="25"/>
    </row>
    <row r="968" spans="6:19" ht="14.25" customHeight="1" x14ac:dyDescent="0.3">
      <c r="F968" s="46"/>
      <c r="G968" s="46"/>
      <c r="S968" s="25"/>
    </row>
    <row r="969" spans="6:19" ht="14.25" customHeight="1" x14ac:dyDescent="0.3">
      <c r="F969" s="46"/>
      <c r="G969" s="46"/>
      <c r="S969" s="25"/>
    </row>
    <row r="970" spans="6:19" ht="14.25" customHeight="1" x14ac:dyDescent="0.3">
      <c r="F970" s="46"/>
      <c r="G970" s="46"/>
      <c r="S970" s="25"/>
    </row>
    <row r="971" spans="6:19" ht="14.25" customHeight="1" x14ac:dyDescent="0.3">
      <c r="F971" s="46"/>
      <c r="G971" s="46"/>
      <c r="S971" s="25"/>
    </row>
    <row r="972" spans="6:19" ht="14.25" customHeight="1" x14ac:dyDescent="0.3">
      <c r="F972" s="46"/>
      <c r="G972" s="46"/>
      <c r="S972" s="25"/>
    </row>
    <row r="973" spans="6:19" ht="14.25" customHeight="1" x14ac:dyDescent="0.3">
      <c r="F973" s="46"/>
      <c r="G973" s="46"/>
      <c r="S973" s="25"/>
    </row>
    <row r="974" spans="6:19" ht="14.25" customHeight="1" x14ac:dyDescent="0.3">
      <c r="F974" s="46"/>
      <c r="G974" s="46"/>
      <c r="S974" s="25"/>
    </row>
    <row r="975" spans="6:19" ht="14.25" customHeight="1" x14ac:dyDescent="0.3">
      <c r="F975" s="46"/>
      <c r="G975" s="46"/>
      <c r="S975" s="25"/>
    </row>
    <row r="976" spans="6:19" ht="14.25" customHeight="1" x14ac:dyDescent="0.3">
      <c r="F976" s="46"/>
      <c r="G976" s="46"/>
      <c r="S976" s="25"/>
    </row>
    <row r="977" spans="6:19" ht="14.25" customHeight="1" x14ac:dyDescent="0.3">
      <c r="F977" s="46"/>
      <c r="G977" s="46"/>
      <c r="S977" s="25"/>
    </row>
    <row r="978" spans="6:19" ht="14.25" customHeight="1" x14ac:dyDescent="0.3">
      <c r="F978" s="46"/>
      <c r="G978" s="46"/>
      <c r="S978" s="25"/>
    </row>
    <row r="979" spans="6:19" ht="14.25" customHeight="1" x14ac:dyDescent="0.3">
      <c r="F979" s="46"/>
      <c r="G979" s="46"/>
      <c r="S979" s="25"/>
    </row>
    <row r="980" spans="6:19" ht="14.25" customHeight="1" x14ac:dyDescent="0.3">
      <c r="F980" s="46"/>
      <c r="G980" s="46"/>
      <c r="S980" s="25"/>
    </row>
    <row r="981" spans="6:19" ht="14.25" customHeight="1" x14ac:dyDescent="0.3">
      <c r="F981" s="46"/>
      <c r="G981" s="46"/>
      <c r="S981" s="25"/>
    </row>
    <row r="982" spans="6:19" ht="14.25" customHeight="1" x14ac:dyDescent="0.3">
      <c r="F982" s="46"/>
      <c r="G982" s="46"/>
      <c r="S982" s="25"/>
    </row>
    <row r="983" spans="6:19" ht="14.25" customHeight="1" x14ac:dyDescent="0.3">
      <c r="F983" s="46"/>
      <c r="G983" s="46"/>
      <c r="S983" s="25"/>
    </row>
    <row r="984" spans="6:19" ht="14.25" customHeight="1" x14ac:dyDescent="0.3">
      <c r="F984" s="46"/>
      <c r="G984" s="46"/>
      <c r="S984" s="25"/>
    </row>
    <row r="985" spans="6:19" ht="14.25" customHeight="1" x14ac:dyDescent="0.3">
      <c r="F985" s="46"/>
      <c r="G985" s="46"/>
      <c r="S985" s="25"/>
    </row>
    <row r="986" spans="6:19" ht="14.25" customHeight="1" x14ac:dyDescent="0.3">
      <c r="F986" s="46"/>
      <c r="G986" s="46"/>
      <c r="S986" s="25"/>
    </row>
    <row r="987" spans="6:19" ht="14.25" customHeight="1" x14ac:dyDescent="0.3">
      <c r="F987" s="46"/>
      <c r="G987" s="46"/>
      <c r="S987" s="25"/>
    </row>
    <row r="988" spans="6:19" ht="14.25" customHeight="1" x14ac:dyDescent="0.3">
      <c r="F988" s="46"/>
      <c r="G988" s="46"/>
      <c r="S988" s="25"/>
    </row>
    <row r="989" spans="6:19" ht="14.25" customHeight="1" x14ac:dyDescent="0.3">
      <c r="F989" s="46"/>
      <c r="G989" s="46"/>
      <c r="S989" s="25"/>
    </row>
    <row r="990" spans="6:19" ht="14.25" customHeight="1" x14ac:dyDescent="0.3">
      <c r="F990" s="46"/>
      <c r="G990" s="46"/>
      <c r="S990" s="25"/>
    </row>
    <row r="991" spans="6:19" ht="14.25" customHeight="1" x14ac:dyDescent="0.3">
      <c r="F991" s="46"/>
      <c r="G991" s="46"/>
      <c r="S991" s="25"/>
    </row>
    <row r="992" spans="6:19" ht="14.25" customHeight="1" x14ac:dyDescent="0.3">
      <c r="F992" s="46"/>
      <c r="G992" s="46"/>
      <c r="S992" s="25"/>
    </row>
    <row r="993" spans="6:19" ht="14.25" customHeight="1" x14ac:dyDescent="0.3">
      <c r="F993" s="46"/>
      <c r="G993" s="46"/>
      <c r="S993" s="25"/>
    </row>
    <row r="994" spans="6:19" ht="14.25" customHeight="1" x14ac:dyDescent="0.3">
      <c r="F994" s="46"/>
      <c r="G994" s="46"/>
      <c r="S994" s="25"/>
    </row>
    <row r="995" spans="6:19" ht="14.25" customHeight="1" x14ac:dyDescent="0.3">
      <c r="F995" s="46"/>
      <c r="G995" s="46"/>
      <c r="S995" s="25"/>
    </row>
    <row r="996" spans="6:19" ht="14.25" customHeight="1" x14ac:dyDescent="0.3">
      <c r="F996" s="46"/>
      <c r="G996" s="46"/>
      <c r="S996" s="25"/>
    </row>
    <row r="997" spans="6:19" ht="14.25" customHeight="1" x14ac:dyDescent="0.3">
      <c r="F997" s="46"/>
      <c r="G997" s="46"/>
      <c r="S997" s="25"/>
    </row>
    <row r="998" spans="6:19" ht="14.25" customHeight="1" x14ac:dyDescent="0.3">
      <c r="F998" s="46"/>
      <c r="G998" s="46"/>
      <c r="S998" s="25"/>
    </row>
    <row r="999" spans="6:19" ht="14.25" customHeight="1" x14ac:dyDescent="0.3">
      <c r="F999" s="46"/>
      <c r="G999" s="46"/>
      <c r="S999" s="25"/>
    </row>
    <row r="1000" spans="6:19" ht="14.25" customHeight="1" x14ac:dyDescent="0.3">
      <c r="F1000" s="46"/>
      <c r="G1000" s="46"/>
      <c r="S1000" s="25"/>
    </row>
  </sheetData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0"/>
  <sheetViews>
    <sheetView topLeftCell="A25" workbookViewId="0">
      <selection activeCell="C35" sqref="C35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2.109375" customWidth="1"/>
    <col min="5" max="5" width="27.5546875" customWidth="1"/>
    <col min="6" max="7" width="11.109375" customWidth="1"/>
    <col min="8" max="8" width="8.109375" customWidth="1"/>
    <col min="9" max="9" width="7" customWidth="1"/>
    <col min="10" max="10" width="35.44140625" customWidth="1"/>
    <col min="11" max="15" width="4.88671875" customWidth="1"/>
    <col min="16" max="16" width="9.109375" customWidth="1"/>
    <col min="17" max="17" width="5.88671875" customWidth="1"/>
    <col min="18" max="18" width="6.109375" customWidth="1"/>
    <col min="19" max="19" width="24.44140625" customWidth="1"/>
    <col min="20" max="20" width="17.88671875" customWidth="1"/>
    <col min="21" max="26" width="8.6640625" customWidth="1"/>
  </cols>
  <sheetData>
    <row r="1" spans="1:20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 t="s">
        <v>21</v>
      </c>
      <c r="I1" s="20"/>
      <c r="K1" s="21" t="s">
        <v>22</v>
      </c>
      <c r="L1" s="21" t="s">
        <v>23</v>
      </c>
      <c r="M1" s="21" t="s">
        <v>24</v>
      </c>
      <c r="N1" s="21" t="s">
        <v>25</v>
      </c>
      <c r="S1" s="22" t="s">
        <v>26</v>
      </c>
    </row>
    <row r="2" spans="1:20" ht="14.25" customHeight="1" x14ac:dyDescent="0.3">
      <c r="A2" s="23" t="s">
        <v>393</v>
      </c>
      <c r="B2" s="24" t="s">
        <v>394</v>
      </c>
      <c r="C2" s="25">
        <v>47</v>
      </c>
      <c r="D2" s="26" t="str">
        <f t="shared" ref="D2:D13" si="0">VLOOKUP(C2,$R$2:$T$14,2,FALSE)</f>
        <v>R Sonder</v>
      </c>
      <c r="E2" s="26" t="str">
        <f t="shared" ref="E2:E13" si="1">VLOOKUP(C2,$R$2:$T$14,3,FALSE)</f>
        <v>Lincolnshire</v>
      </c>
      <c r="F2" s="27" t="s">
        <v>529</v>
      </c>
      <c r="G2" s="28" t="s">
        <v>30</v>
      </c>
      <c r="H2" s="29">
        <v>8</v>
      </c>
      <c r="I2" s="20"/>
      <c r="J2" s="30" t="s">
        <v>31</v>
      </c>
      <c r="K2" s="31" t="str">
        <f t="shared" ref="K2:K9" si="2">IF($E2="","",IF(LEFT($E2,1)=$K$1,$H2,""))</f>
        <v/>
      </c>
      <c r="L2" s="31">
        <f t="shared" ref="L2:L9" si="3">IF($E2="","",IF(LEFT($E2,1)=$L$1,$H2,""))</f>
        <v>8</v>
      </c>
      <c r="M2" s="21" t="str">
        <f t="shared" ref="M2:M9" si="4">IF($E2="","",IF(LEFT($E2,1)=$M$1,$H2,""))</f>
        <v/>
      </c>
      <c r="N2" s="32" t="str">
        <f t="shared" ref="N2:N9" si="5">IF($E2="","",IF(LEFT($E2,1)=$N$1,$H2,""))</f>
        <v/>
      </c>
      <c r="R2" s="32">
        <v>9</v>
      </c>
      <c r="S2" s="25" t="s">
        <v>395</v>
      </c>
      <c r="T2" s="32" t="s">
        <v>2</v>
      </c>
    </row>
    <row r="3" spans="1:20" ht="14.25" customHeight="1" x14ac:dyDescent="0.3">
      <c r="A3" s="33" t="s">
        <v>33</v>
      </c>
      <c r="B3" s="24" t="s">
        <v>394</v>
      </c>
      <c r="C3" s="25">
        <v>75</v>
      </c>
      <c r="D3" s="26" t="str">
        <f t="shared" si="0"/>
        <v>Mia White</v>
      </c>
      <c r="E3" s="26" t="str">
        <f t="shared" si="1"/>
        <v>Suffolk</v>
      </c>
      <c r="F3" s="27" t="s">
        <v>544</v>
      </c>
      <c r="G3" s="28" t="s">
        <v>34</v>
      </c>
      <c r="H3" s="29">
        <v>7</v>
      </c>
      <c r="I3" s="20"/>
      <c r="K3" s="31" t="str">
        <f t="shared" si="2"/>
        <v/>
      </c>
      <c r="L3" s="31" t="str">
        <f t="shared" si="3"/>
        <v/>
      </c>
      <c r="M3" s="31" t="str">
        <f t="shared" si="4"/>
        <v/>
      </c>
      <c r="N3" s="21">
        <f t="shared" si="5"/>
        <v>7</v>
      </c>
      <c r="R3" s="32">
        <v>10</v>
      </c>
      <c r="S3" s="25" t="s">
        <v>396</v>
      </c>
      <c r="T3" s="32" t="s">
        <v>2</v>
      </c>
    </row>
    <row r="4" spans="1:20" ht="14.25" customHeight="1" x14ac:dyDescent="0.3">
      <c r="A4" s="33"/>
      <c r="B4" s="24" t="s">
        <v>394</v>
      </c>
      <c r="C4" s="25">
        <v>55</v>
      </c>
      <c r="D4" s="26" t="str">
        <f t="shared" si="0"/>
        <v>Casey Ward</v>
      </c>
      <c r="E4" s="26" t="str">
        <f t="shared" si="1"/>
        <v>Norfolk</v>
      </c>
      <c r="F4" s="27" t="s">
        <v>635</v>
      </c>
      <c r="G4" s="28" t="s">
        <v>36</v>
      </c>
      <c r="H4" s="29">
        <v>6</v>
      </c>
      <c r="I4" s="20"/>
      <c r="J4" s="34" t="s">
        <v>37</v>
      </c>
      <c r="K4" s="31" t="str">
        <f t="shared" si="2"/>
        <v/>
      </c>
      <c r="L4" s="31" t="str">
        <f t="shared" si="3"/>
        <v/>
      </c>
      <c r="M4" s="21">
        <f t="shared" si="4"/>
        <v>6</v>
      </c>
      <c r="N4" s="32" t="str">
        <f t="shared" si="5"/>
        <v/>
      </c>
      <c r="R4" s="32" t="s">
        <v>38</v>
      </c>
      <c r="S4" s="32" t="s">
        <v>29</v>
      </c>
      <c r="T4" s="32" t="s">
        <v>2</v>
      </c>
    </row>
    <row r="5" spans="1:20" ht="14.25" customHeight="1" x14ac:dyDescent="0.3">
      <c r="A5" s="33"/>
      <c r="B5" s="24" t="s">
        <v>394</v>
      </c>
      <c r="C5" s="25">
        <v>48</v>
      </c>
      <c r="D5" s="26" t="str">
        <f t="shared" si="0"/>
        <v>D Grabante</v>
      </c>
      <c r="E5" s="26" t="str">
        <f t="shared" si="1"/>
        <v>Lincolnshire</v>
      </c>
      <c r="F5" s="27" t="s">
        <v>636</v>
      </c>
      <c r="G5" s="28" t="s">
        <v>40</v>
      </c>
      <c r="H5" s="29">
        <v>5</v>
      </c>
      <c r="I5" s="20"/>
      <c r="J5" s="34" t="s">
        <v>41</v>
      </c>
      <c r="K5" s="31" t="str">
        <f t="shared" si="2"/>
        <v/>
      </c>
      <c r="L5" s="31">
        <f t="shared" si="3"/>
        <v>5</v>
      </c>
      <c r="M5" s="21" t="str">
        <f t="shared" si="4"/>
        <v/>
      </c>
      <c r="N5" s="32" t="str">
        <f t="shared" si="5"/>
        <v/>
      </c>
      <c r="R5" s="32">
        <v>47</v>
      </c>
      <c r="S5" s="25" t="s">
        <v>397</v>
      </c>
      <c r="T5" s="32" t="s">
        <v>3</v>
      </c>
    </row>
    <row r="6" spans="1:20" ht="14.25" customHeight="1" x14ac:dyDescent="0.3">
      <c r="A6" s="33"/>
      <c r="B6" s="24" t="s">
        <v>394</v>
      </c>
      <c r="C6" s="25">
        <v>76</v>
      </c>
      <c r="D6" s="26" t="str">
        <f t="shared" si="0"/>
        <v>Beatrice Harpur-Davies</v>
      </c>
      <c r="E6" s="26" t="str">
        <f t="shared" si="1"/>
        <v>Suffolk</v>
      </c>
      <c r="F6" s="27" t="s">
        <v>531</v>
      </c>
      <c r="G6" s="28" t="s">
        <v>43</v>
      </c>
      <c r="H6" s="29">
        <v>4</v>
      </c>
      <c r="I6" s="20"/>
      <c r="J6" s="34" t="s">
        <v>44</v>
      </c>
      <c r="K6" s="31" t="str">
        <f t="shared" si="2"/>
        <v/>
      </c>
      <c r="L6" s="31" t="str">
        <f t="shared" si="3"/>
        <v/>
      </c>
      <c r="M6" s="21" t="str">
        <f t="shared" si="4"/>
        <v/>
      </c>
      <c r="N6" s="32">
        <f t="shared" si="5"/>
        <v>4</v>
      </c>
      <c r="R6" s="32">
        <v>48</v>
      </c>
      <c r="S6" s="25" t="s">
        <v>289</v>
      </c>
      <c r="T6" s="32" t="s">
        <v>3</v>
      </c>
    </row>
    <row r="7" spans="1:20" ht="14.25" customHeight="1" x14ac:dyDescent="0.3">
      <c r="A7" s="33"/>
      <c r="B7" s="24" t="s">
        <v>394</v>
      </c>
      <c r="C7" s="25" t="s">
        <v>29</v>
      </c>
      <c r="D7" s="26">
        <f t="shared" si="0"/>
        <v>0</v>
      </c>
      <c r="E7" s="26" t="str">
        <f t="shared" si="1"/>
        <v>.</v>
      </c>
      <c r="F7" s="27"/>
      <c r="G7" s="28" t="s">
        <v>46</v>
      </c>
      <c r="H7" s="29">
        <v>3</v>
      </c>
      <c r="I7" s="20"/>
      <c r="J7" s="34" t="s">
        <v>47</v>
      </c>
      <c r="K7" s="31" t="str">
        <f t="shared" si="2"/>
        <v/>
      </c>
      <c r="L7" s="31" t="str">
        <f t="shared" si="3"/>
        <v/>
      </c>
      <c r="M7" s="21" t="str">
        <f t="shared" si="4"/>
        <v/>
      </c>
      <c r="N7" s="32" t="str">
        <f t="shared" si="5"/>
        <v/>
      </c>
      <c r="R7" s="32" t="s">
        <v>48</v>
      </c>
      <c r="S7" s="25" t="s">
        <v>398</v>
      </c>
      <c r="T7" s="32" t="s">
        <v>3</v>
      </c>
    </row>
    <row r="8" spans="1:20" ht="14.25" customHeight="1" x14ac:dyDescent="0.3">
      <c r="A8" s="33"/>
      <c r="B8" s="24" t="s">
        <v>394</v>
      </c>
      <c r="C8" s="25" t="s">
        <v>29</v>
      </c>
      <c r="D8" s="26">
        <f t="shared" si="0"/>
        <v>0</v>
      </c>
      <c r="E8" s="26" t="str">
        <f t="shared" si="1"/>
        <v>.</v>
      </c>
      <c r="F8" s="27"/>
      <c r="G8" s="28" t="s">
        <v>49</v>
      </c>
      <c r="H8" s="29">
        <v>2</v>
      </c>
      <c r="I8" s="20"/>
      <c r="K8" s="31" t="str">
        <f t="shared" si="2"/>
        <v/>
      </c>
      <c r="L8" s="31" t="str">
        <f t="shared" si="3"/>
        <v/>
      </c>
      <c r="M8" s="21" t="str">
        <f t="shared" si="4"/>
        <v/>
      </c>
      <c r="N8" s="32" t="str">
        <f t="shared" si="5"/>
        <v/>
      </c>
      <c r="R8" s="32">
        <v>55</v>
      </c>
      <c r="S8" s="35" t="s">
        <v>399</v>
      </c>
      <c r="T8" s="32" t="s">
        <v>4</v>
      </c>
    </row>
    <row r="9" spans="1:20" ht="14.25" customHeight="1" x14ac:dyDescent="0.3">
      <c r="A9" s="33"/>
      <c r="B9" s="24" t="s">
        <v>394</v>
      </c>
      <c r="C9" s="25" t="s">
        <v>29</v>
      </c>
      <c r="D9" s="26">
        <f t="shared" si="0"/>
        <v>0</v>
      </c>
      <c r="E9" s="26" t="str">
        <f t="shared" si="1"/>
        <v>.</v>
      </c>
      <c r="F9" s="27"/>
      <c r="G9" s="28" t="s">
        <v>51</v>
      </c>
      <c r="H9" s="29">
        <v>1</v>
      </c>
      <c r="I9" s="20"/>
      <c r="J9" s="36" t="s">
        <v>52</v>
      </c>
      <c r="K9" s="31" t="str">
        <f t="shared" si="2"/>
        <v/>
      </c>
      <c r="L9" s="31" t="str">
        <f t="shared" si="3"/>
        <v/>
      </c>
      <c r="M9" s="21" t="str">
        <f t="shared" si="4"/>
        <v/>
      </c>
      <c r="N9" s="32" t="str">
        <f t="shared" si="5"/>
        <v/>
      </c>
      <c r="R9" s="32">
        <v>56</v>
      </c>
      <c r="S9" s="32" t="s">
        <v>29</v>
      </c>
      <c r="T9" s="32" t="s">
        <v>4</v>
      </c>
    </row>
    <row r="10" spans="1:20" ht="14.25" customHeight="1" x14ac:dyDescent="0.3">
      <c r="A10" s="33"/>
      <c r="B10" s="24" t="s">
        <v>394</v>
      </c>
      <c r="C10" s="25" t="s">
        <v>29</v>
      </c>
      <c r="D10" s="26">
        <f t="shared" si="0"/>
        <v>0</v>
      </c>
      <c r="E10" s="26" t="str">
        <f t="shared" si="1"/>
        <v>.</v>
      </c>
      <c r="F10" s="27"/>
      <c r="G10" s="28"/>
      <c r="H10" s="29"/>
      <c r="I10" s="20"/>
      <c r="J10" s="36" t="s">
        <v>54</v>
      </c>
      <c r="K10" s="31"/>
      <c r="L10" s="31"/>
      <c r="M10" s="21"/>
      <c r="R10" s="32" t="s">
        <v>55</v>
      </c>
      <c r="S10" s="32" t="s">
        <v>29</v>
      </c>
      <c r="T10" s="32" t="s">
        <v>4</v>
      </c>
    </row>
    <row r="11" spans="1:20" ht="14.25" customHeight="1" x14ac:dyDescent="0.3">
      <c r="A11" s="33"/>
      <c r="B11" s="24" t="s">
        <v>394</v>
      </c>
      <c r="C11" s="25" t="s">
        <v>48</v>
      </c>
      <c r="D11" s="26" t="str">
        <f t="shared" si="0"/>
        <v>R Sondh</v>
      </c>
      <c r="E11" s="26" t="str">
        <f t="shared" si="1"/>
        <v>Lincolnshire</v>
      </c>
      <c r="F11" s="27" t="s">
        <v>529</v>
      </c>
      <c r="G11" s="28"/>
      <c r="H11" s="29"/>
      <c r="I11" s="20"/>
      <c r="K11" s="31"/>
      <c r="L11" s="31"/>
      <c r="M11" s="21"/>
      <c r="R11" s="32">
        <v>75</v>
      </c>
      <c r="S11" s="37" t="s">
        <v>400</v>
      </c>
      <c r="T11" s="32" t="s">
        <v>5</v>
      </c>
    </row>
    <row r="12" spans="1:20" ht="14.25" customHeight="1" x14ac:dyDescent="0.3">
      <c r="A12" s="33"/>
      <c r="B12" s="24" t="s">
        <v>394</v>
      </c>
      <c r="C12" s="25" t="s">
        <v>29</v>
      </c>
      <c r="D12" s="26">
        <f t="shared" si="0"/>
        <v>0</v>
      </c>
      <c r="E12" s="26" t="str">
        <f t="shared" si="1"/>
        <v>.</v>
      </c>
      <c r="F12" s="27"/>
      <c r="G12" s="28"/>
      <c r="H12" s="29"/>
      <c r="I12" s="20"/>
      <c r="K12" s="31"/>
      <c r="L12" s="31"/>
      <c r="M12" s="21"/>
      <c r="R12" s="32">
        <v>76</v>
      </c>
      <c r="S12" s="51" t="s">
        <v>401</v>
      </c>
      <c r="T12" s="32" t="s">
        <v>5</v>
      </c>
    </row>
    <row r="13" spans="1:20" ht="14.25" customHeight="1" x14ac:dyDescent="0.3">
      <c r="A13" s="33"/>
      <c r="B13" s="24" t="s">
        <v>394</v>
      </c>
      <c r="C13" s="25" t="s">
        <v>29</v>
      </c>
      <c r="D13" s="26">
        <f t="shared" si="0"/>
        <v>0</v>
      </c>
      <c r="E13" s="26" t="str">
        <f t="shared" si="1"/>
        <v>.</v>
      </c>
      <c r="F13" s="27"/>
      <c r="G13" s="28"/>
      <c r="H13" s="29"/>
      <c r="I13" s="20"/>
      <c r="K13" s="31"/>
      <c r="L13" s="31"/>
      <c r="M13" s="21"/>
      <c r="R13" s="32" t="s">
        <v>58</v>
      </c>
      <c r="S13" s="32" t="s">
        <v>29</v>
      </c>
      <c r="T13" s="32" t="s">
        <v>5</v>
      </c>
    </row>
    <row r="14" spans="1:20" ht="14.25" customHeight="1" x14ac:dyDescent="0.3">
      <c r="A14" s="33"/>
      <c r="B14" s="24"/>
      <c r="C14" s="32" t="s">
        <v>29</v>
      </c>
      <c r="D14" s="26"/>
      <c r="E14" s="26"/>
      <c r="F14" s="27"/>
      <c r="G14" s="28"/>
      <c r="H14" s="29"/>
      <c r="I14" s="20"/>
      <c r="K14" s="31"/>
      <c r="L14" s="31"/>
      <c r="M14" s="21"/>
      <c r="R14" s="32" t="s">
        <v>29</v>
      </c>
      <c r="T14" s="32" t="s">
        <v>29</v>
      </c>
    </row>
    <row r="15" spans="1:20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K15" s="31"/>
      <c r="L15" s="31"/>
      <c r="M15" s="21"/>
    </row>
    <row r="16" spans="1:20" ht="14.25" customHeight="1" x14ac:dyDescent="0.3">
      <c r="A16" s="23" t="s">
        <v>264</v>
      </c>
      <c r="B16" s="24" t="s">
        <v>394</v>
      </c>
      <c r="C16" s="25" t="s">
        <v>29</v>
      </c>
      <c r="D16" s="26">
        <f t="shared" ref="D16:D27" si="6">VLOOKUP(C16,$R$16:$T$42,2,FALSE)</f>
        <v>0</v>
      </c>
      <c r="E16" s="26" t="str">
        <f t="shared" ref="E16:E27" si="7">VLOOKUP(C16,$R$2:$T$14,3,FALSE)</f>
        <v>.</v>
      </c>
      <c r="F16" s="27"/>
      <c r="G16" s="28" t="s">
        <v>30</v>
      </c>
      <c r="H16" s="29">
        <v>8</v>
      </c>
      <c r="I16" s="20"/>
      <c r="K16" s="31" t="str">
        <f t="shared" ref="K16:K23" si="8">IF($E16="","",IF(LEFT($E16,1)=$K$1,$H16,""))</f>
        <v/>
      </c>
      <c r="L16" s="31" t="str">
        <f t="shared" ref="L16:L23" si="9">IF($E16="","",IF(LEFT($E16,1)=$L$1,$H16,""))</f>
        <v/>
      </c>
      <c r="M16" s="21" t="str">
        <f t="shared" ref="M16:M23" si="10">IF($E16="","",IF(LEFT($E16,1)=$M$1,$H16,""))</f>
        <v/>
      </c>
      <c r="N16" s="32" t="str">
        <f t="shared" ref="N16:N23" si="11">IF($E16="","",IF(LEFT($E16,1)=$N$1,$H16,""))</f>
        <v/>
      </c>
      <c r="R16" s="32">
        <v>9</v>
      </c>
      <c r="S16" s="32" t="s">
        <v>29</v>
      </c>
      <c r="T16" s="32" t="s">
        <v>2</v>
      </c>
    </row>
    <row r="17" spans="1:20" ht="14.25" customHeight="1" x14ac:dyDescent="0.3">
      <c r="A17" s="38" t="s">
        <v>33</v>
      </c>
      <c r="B17" s="24" t="s">
        <v>394</v>
      </c>
      <c r="C17" s="25" t="s">
        <v>29</v>
      </c>
      <c r="D17" s="26">
        <f t="shared" si="6"/>
        <v>0</v>
      </c>
      <c r="E17" s="26" t="str">
        <f t="shared" si="7"/>
        <v>.</v>
      </c>
      <c r="F17" s="27"/>
      <c r="G17" s="28" t="s">
        <v>34</v>
      </c>
      <c r="H17" s="29">
        <v>7</v>
      </c>
      <c r="I17" s="20"/>
      <c r="K17" s="31" t="str">
        <f t="shared" si="8"/>
        <v/>
      </c>
      <c r="L17" s="31" t="str">
        <f t="shared" si="9"/>
        <v/>
      </c>
      <c r="M17" s="21" t="str">
        <f t="shared" si="10"/>
        <v/>
      </c>
      <c r="N17" s="32" t="str">
        <f t="shared" si="11"/>
        <v/>
      </c>
      <c r="R17" s="32">
        <v>10</v>
      </c>
      <c r="S17" s="32" t="s">
        <v>29</v>
      </c>
      <c r="T17" s="32" t="s">
        <v>2</v>
      </c>
    </row>
    <row r="18" spans="1:20" ht="14.25" customHeight="1" x14ac:dyDescent="0.3">
      <c r="A18" s="33"/>
      <c r="B18" s="24" t="s">
        <v>394</v>
      </c>
      <c r="C18" s="25" t="s">
        <v>29</v>
      </c>
      <c r="D18" s="26">
        <f t="shared" si="6"/>
        <v>0</v>
      </c>
      <c r="E18" s="26" t="str">
        <f t="shared" si="7"/>
        <v>.</v>
      </c>
      <c r="F18" s="27"/>
      <c r="G18" s="28" t="s">
        <v>36</v>
      </c>
      <c r="H18" s="29">
        <v>6</v>
      </c>
      <c r="I18" s="20"/>
      <c r="K18" s="31" t="str">
        <f t="shared" si="8"/>
        <v/>
      </c>
      <c r="L18" s="31" t="str">
        <f t="shared" si="9"/>
        <v/>
      </c>
      <c r="M18" s="21" t="str">
        <f t="shared" si="10"/>
        <v/>
      </c>
      <c r="N18" s="32" t="str">
        <f t="shared" si="11"/>
        <v/>
      </c>
      <c r="R18" s="32" t="s">
        <v>38</v>
      </c>
      <c r="S18" s="32" t="s">
        <v>29</v>
      </c>
      <c r="T18" s="32" t="s">
        <v>2</v>
      </c>
    </row>
    <row r="19" spans="1:20" ht="14.25" customHeight="1" x14ac:dyDescent="0.3">
      <c r="A19" s="33"/>
      <c r="B19" s="24" t="s">
        <v>394</v>
      </c>
      <c r="C19" s="25" t="s">
        <v>29</v>
      </c>
      <c r="D19" s="26">
        <f t="shared" si="6"/>
        <v>0</v>
      </c>
      <c r="E19" s="26" t="str">
        <f t="shared" si="7"/>
        <v>.</v>
      </c>
      <c r="F19" s="27"/>
      <c r="G19" s="28" t="s">
        <v>40</v>
      </c>
      <c r="H19" s="29">
        <v>5</v>
      </c>
      <c r="I19" s="20"/>
      <c r="K19" s="31" t="str">
        <f t="shared" si="8"/>
        <v/>
      </c>
      <c r="L19" s="31" t="str">
        <f t="shared" si="9"/>
        <v/>
      </c>
      <c r="M19" s="21" t="str">
        <f t="shared" si="10"/>
        <v/>
      </c>
      <c r="N19" s="32" t="str">
        <f t="shared" si="11"/>
        <v/>
      </c>
      <c r="R19" s="32">
        <v>47</v>
      </c>
      <c r="S19" s="32" t="s">
        <v>29</v>
      </c>
      <c r="T19" s="32" t="s">
        <v>3</v>
      </c>
    </row>
    <row r="20" spans="1:20" ht="14.25" customHeight="1" x14ac:dyDescent="0.3">
      <c r="A20" s="23"/>
      <c r="B20" s="24" t="s">
        <v>394</v>
      </c>
      <c r="C20" s="25" t="s">
        <v>29</v>
      </c>
      <c r="D20" s="26">
        <f t="shared" si="6"/>
        <v>0</v>
      </c>
      <c r="E20" s="26" t="str">
        <f t="shared" si="7"/>
        <v>.</v>
      </c>
      <c r="F20" s="27"/>
      <c r="G20" s="28" t="s">
        <v>43</v>
      </c>
      <c r="H20" s="29">
        <v>4</v>
      </c>
      <c r="I20" s="20"/>
      <c r="K20" s="31" t="str">
        <f t="shared" si="8"/>
        <v/>
      </c>
      <c r="L20" s="31" t="str">
        <f t="shared" si="9"/>
        <v/>
      </c>
      <c r="M20" s="21" t="str">
        <f t="shared" si="10"/>
        <v/>
      </c>
      <c r="N20" s="32" t="str">
        <f t="shared" si="11"/>
        <v/>
      </c>
      <c r="R20" s="32">
        <v>48</v>
      </c>
      <c r="S20" s="32" t="s">
        <v>29</v>
      </c>
      <c r="T20" s="32" t="s">
        <v>3</v>
      </c>
    </row>
    <row r="21" spans="1:20" ht="14.25" customHeight="1" x14ac:dyDescent="0.3">
      <c r="A21" s="33"/>
      <c r="B21" s="24" t="s">
        <v>394</v>
      </c>
      <c r="C21" s="25" t="s">
        <v>29</v>
      </c>
      <c r="D21" s="26">
        <f t="shared" si="6"/>
        <v>0</v>
      </c>
      <c r="E21" s="26" t="str">
        <f t="shared" si="7"/>
        <v>.</v>
      </c>
      <c r="F21" s="27"/>
      <c r="G21" s="28" t="s">
        <v>46</v>
      </c>
      <c r="H21" s="29">
        <v>3</v>
      </c>
      <c r="I21" s="20"/>
      <c r="K21" s="31" t="str">
        <f t="shared" si="8"/>
        <v/>
      </c>
      <c r="L21" s="31" t="str">
        <f t="shared" si="9"/>
        <v/>
      </c>
      <c r="M21" s="21" t="str">
        <f t="shared" si="10"/>
        <v/>
      </c>
      <c r="N21" s="32" t="str">
        <f t="shared" si="11"/>
        <v/>
      </c>
      <c r="R21" s="32" t="s">
        <v>48</v>
      </c>
      <c r="S21" s="32" t="s">
        <v>29</v>
      </c>
      <c r="T21" s="32" t="s">
        <v>3</v>
      </c>
    </row>
    <row r="22" spans="1:20" ht="14.25" customHeight="1" x14ac:dyDescent="0.3">
      <c r="A22" s="33"/>
      <c r="B22" s="24" t="s">
        <v>394</v>
      </c>
      <c r="C22" s="25" t="s">
        <v>29</v>
      </c>
      <c r="D22" s="26">
        <f t="shared" si="6"/>
        <v>0</v>
      </c>
      <c r="E22" s="26" t="str">
        <f t="shared" si="7"/>
        <v>.</v>
      </c>
      <c r="F22" s="27"/>
      <c r="G22" s="28" t="s">
        <v>49</v>
      </c>
      <c r="H22" s="39">
        <v>2</v>
      </c>
      <c r="I22" s="20"/>
      <c r="K22" s="31" t="str">
        <f t="shared" si="8"/>
        <v/>
      </c>
      <c r="L22" s="31" t="str">
        <f t="shared" si="9"/>
        <v/>
      </c>
      <c r="M22" s="21" t="str">
        <f t="shared" si="10"/>
        <v/>
      </c>
      <c r="N22" s="32" t="str">
        <f t="shared" si="11"/>
        <v/>
      </c>
      <c r="R22" s="32">
        <v>55</v>
      </c>
      <c r="S22" s="32" t="s">
        <v>29</v>
      </c>
      <c r="T22" s="32" t="s">
        <v>4</v>
      </c>
    </row>
    <row r="23" spans="1:20" ht="14.25" customHeight="1" x14ac:dyDescent="0.3">
      <c r="A23" s="33"/>
      <c r="B23" s="24" t="s">
        <v>394</v>
      </c>
      <c r="C23" s="25" t="s">
        <v>29</v>
      </c>
      <c r="D23" s="26">
        <f t="shared" si="6"/>
        <v>0</v>
      </c>
      <c r="E23" s="26" t="str">
        <f t="shared" si="7"/>
        <v>.</v>
      </c>
      <c r="F23" s="27"/>
      <c r="G23" s="28" t="s">
        <v>51</v>
      </c>
      <c r="H23" s="29">
        <v>1</v>
      </c>
      <c r="I23" s="20"/>
      <c r="K23" s="31" t="str">
        <f t="shared" si="8"/>
        <v/>
      </c>
      <c r="L23" s="31" t="str">
        <f t="shared" si="9"/>
        <v/>
      </c>
      <c r="M23" s="21" t="str">
        <f t="shared" si="10"/>
        <v/>
      </c>
      <c r="N23" s="32" t="str">
        <f t="shared" si="11"/>
        <v/>
      </c>
      <c r="R23" s="32">
        <v>56</v>
      </c>
      <c r="S23" s="32" t="s">
        <v>29</v>
      </c>
      <c r="T23" s="32" t="s">
        <v>4</v>
      </c>
    </row>
    <row r="24" spans="1:20" ht="14.25" customHeight="1" x14ac:dyDescent="0.3">
      <c r="A24" s="33"/>
      <c r="B24" s="24" t="s">
        <v>394</v>
      </c>
      <c r="C24" s="25" t="s">
        <v>29</v>
      </c>
      <c r="D24" s="26">
        <f t="shared" si="6"/>
        <v>0</v>
      </c>
      <c r="E24" s="26" t="str">
        <f t="shared" si="7"/>
        <v>.</v>
      </c>
      <c r="F24" s="27"/>
      <c r="G24" s="28"/>
      <c r="H24" s="29"/>
      <c r="I24" s="20"/>
      <c r="K24" s="31"/>
      <c r="L24" s="31"/>
      <c r="M24" s="21"/>
      <c r="R24" s="32" t="s">
        <v>55</v>
      </c>
      <c r="S24" s="32" t="s">
        <v>29</v>
      </c>
      <c r="T24" s="32" t="s">
        <v>4</v>
      </c>
    </row>
    <row r="25" spans="1:20" ht="14.25" customHeight="1" x14ac:dyDescent="0.3">
      <c r="A25" s="33"/>
      <c r="B25" s="24" t="s">
        <v>394</v>
      </c>
      <c r="C25" s="25" t="s">
        <v>29</v>
      </c>
      <c r="D25" s="26">
        <f t="shared" si="6"/>
        <v>0</v>
      </c>
      <c r="E25" s="26" t="str">
        <f t="shared" si="7"/>
        <v>.</v>
      </c>
      <c r="F25" s="27"/>
      <c r="G25" s="28"/>
      <c r="H25" s="29"/>
      <c r="I25" s="20"/>
      <c r="K25" s="31"/>
      <c r="L25" s="31"/>
      <c r="M25" s="21"/>
      <c r="R25" s="32">
        <v>75</v>
      </c>
      <c r="S25" s="32" t="s">
        <v>29</v>
      </c>
      <c r="T25" s="32" t="s">
        <v>5</v>
      </c>
    </row>
    <row r="26" spans="1:20" ht="14.25" customHeight="1" x14ac:dyDescent="0.3">
      <c r="A26" s="33"/>
      <c r="B26" s="24" t="s">
        <v>394</v>
      </c>
      <c r="C26" s="25" t="s">
        <v>29</v>
      </c>
      <c r="D26" s="26">
        <f t="shared" si="6"/>
        <v>0</v>
      </c>
      <c r="E26" s="26" t="str">
        <f t="shared" si="7"/>
        <v>.</v>
      </c>
      <c r="F26" s="27"/>
      <c r="G26" s="28"/>
      <c r="H26" s="29"/>
      <c r="I26" s="20"/>
      <c r="K26" s="31"/>
      <c r="L26" s="31"/>
      <c r="M26" s="21"/>
      <c r="R26" s="32">
        <v>76</v>
      </c>
      <c r="S26" s="32" t="s">
        <v>29</v>
      </c>
      <c r="T26" s="32" t="s">
        <v>5</v>
      </c>
    </row>
    <row r="27" spans="1:20" ht="14.25" customHeight="1" x14ac:dyDescent="0.3">
      <c r="A27" s="33"/>
      <c r="B27" s="24" t="s">
        <v>394</v>
      </c>
      <c r="C27" s="25" t="s">
        <v>29</v>
      </c>
      <c r="D27" s="26">
        <f t="shared" si="6"/>
        <v>0</v>
      </c>
      <c r="E27" s="26" t="str">
        <f t="shared" si="7"/>
        <v>.</v>
      </c>
      <c r="F27" s="27"/>
      <c r="G27" s="28"/>
      <c r="H27" s="29"/>
      <c r="I27" s="20"/>
      <c r="K27" s="31"/>
      <c r="L27" s="31"/>
      <c r="M27" s="21"/>
      <c r="R27" s="32" t="s">
        <v>58</v>
      </c>
      <c r="S27" s="32" t="s">
        <v>29</v>
      </c>
      <c r="T27" s="32" t="s">
        <v>5</v>
      </c>
    </row>
    <row r="28" spans="1:20" ht="14.25" customHeight="1" x14ac:dyDescent="0.3">
      <c r="A28" s="33"/>
      <c r="B28" s="24"/>
      <c r="C28" s="25"/>
      <c r="D28" s="26"/>
      <c r="E28" s="26"/>
      <c r="F28" s="27"/>
      <c r="G28" s="28"/>
      <c r="H28" s="29"/>
      <c r="I28" s="20"/>
      <c r="K28" s="31"/>
      <c r="L28" s="31"/>
      <c r="M28" s="21"/>
    </row>
    <row r="29" spans="1:20" ht="14.25" customHeight="1" x14ac:dyDescent="0.3">
      <c r="A29" s="33"/>
      <c r="B29" s="24"/>
      <c r="C29" s="25"/>
      <c r="D29" s="26"/>
      <c r="E29" s="26"/>
      <c r="F29" s="27"/>
      <c r="G29" s="28"/>
      <c r="H29" s="29"/>
      <c r="I29" s="20"/>
      <c r="K29" s="31"/>
      <c r="L29" s="31"/>
      <c r="M29" s="21"/>
    </row>
    <row r="30" spans="1:20" ht="14.25" customHeight="1" x14ac:dyDescent="0.3">
      <c r="A30" s="23" t="s">
        <v>402</v>
      </c>
      <c r="B30" s="24" t="s">
        <v>403</v>
      </c>
      <c r="C30" s="25">
        <v>9</v>
      </c>
      <c r="D30" s="26" t="str">
        <f t="shared" ref="D30:D37" si="12">VLOOKUP(C30,$R$30:$T$42,2,FALSE)</f>
        <v>Ollie Waters</v>
      </c>
      <c r="E30" s="26" t="str">
        <f t="shared" ref="E30:E41" si="13">VLOOKUP(C30,$R$2:$T$14,3,FALSE)</f>
        <v>Cambridgeshire</v>
      </c>
      <c r="F30" s="27" t="s">
        <v>553</v>
      </c>
      <c r="G30" s="28" t="s">
        <v>30</v>
      </c>
      <c r="H30" s="29">
        <v>8</v>
      </c>
      <c r="I30" s="20"/>
      <c r="K30" s="31">
        <f t="shared" ref="K30:K37" si="14">IF($E30="","",IF(LEFT($E30,1)=$K$1,$H30,""))</f>
        <v>8</v>
      </c>
      <c r="L30" s="31" t="str">
        <f t="shared" ref="L30:L37" si="15">IF($E30="","",IF(LEFT($E30,1)=$L$1,$H30,""))</f>
        <v/>
      </c>
      <c r="M30" s="21" t="str">
        <f t="shared" ref="M30:M37" si="16">IF($E30="","",IF(LEFT($E30,1)=$M$1,$H30,""))</f>
        <v/>
      </c>
      <c r="N30" s="32" t="str">
        <f t="shared" ref="N30:N37" si="17">IF($E30="","",IF(LEFT($E30,1)=$N$1,$H30,""))</f>
        <v/>
      </c>
      <c r="R30" s="32">
        <v>9</v>
      </c>
      <c r="S30" s="25" t="s">
        <v>404</v>
      </c>
      <c r="T30" s="32" t="s">
        <v>2</v>
      </c>
    </row>
    <row r="31" spans="1:20" ht="14.25" customHeight="1" x14ac:dyDescent="0.3">
      <c r="A31" s="38" t="s">
        <v>33</v>
      </c>
      <c r="B31" s="24" t="s">
        <v>403</v>
      </c>
      <c r="C31" s="25">
        <v>48</v>
      </c>
      <c r="D31" s="26" t="str">
        <f t="shared" si="12"/>
        <v>Bailey Smith</v>
      </c>
      <c r="E31" s="26" t="str">
        <f t="shared" si="13"/>
        <v>Lincolnshire</v>
      </c>
      <c r="F31" s="27" t="s">
        <v>549</v>
      </c>
      <c r="G31" s="28" t="s">
        <v>34</v>
      </c>
      <c r="H31" s="29">
        <v>7</v>
      </c>
      <c r="I31" s="20"/>
      <c r="K31" s="31" t="str">
        <f t="shared" si="14"/>
        <v/>
      </c>
      <c r="L31" s="31">
        <f t="shared" si="15"/>
        <v>7</v>
      </c>
      <c r="M31" s="21" t="str">
        <f t="shared" si="16"/>
        <v/>
      </c>
      <c r="N31" s="32" t="str">
        <f t="shared" si="17"/>
        <v/>
      </c>
      <c r="R31" s="32">
        <v>10</v>
      </c>
      <c r="S31" s="25" t="s">
        <v>405</v>
      </c>
      <c r="T31" s="32" t="s">
        <v>2</v>
      </c>
    </row>
    <row r="32" spans="1:20" ht="14.25" customHeight="1" x14ac:dyDescent="0.3">
      <c r="A32" s="33"/>
      <c r="B32" s="24" t="s">
        <v>403</v>
      </c>
      <c r="C32" s="25">
        <v>55</v>
      </c>
      <c r="D32" s="26" t="str">
        <f t="shared" si="12"/>
        <v>Rory Normanton</v>
      </c>
      <c r="E32" s="26" t="str">
        <f t="shared" si="13"/>
        <v>Norfolk</v>
      </c>
      <c r="F32" s="27" t="s">
        <v>638</v>
      </c>
      <c r="G32" s="28" t="s">
        <v>36</v>
      </c>
      <c r="H32" s="29">
        <v>6</v>
      </c>
      <c r="I32" s="20"/>
      <c r="K32" s="31" t="str">
        <f t="shared" si="14"/>
        <v/>
      </c>
      <c r="L32" s="31" t="str">
        <f t="shared" si="15"/>
        <v/>
      </c>
      <c r="M32" s="21">
        <f t="shared" si="16"/>
        <v>6</v>
      </c>
      <c r="N32" s="32" t="str">
        <f t="shared" si="17"/>
        <v/>
      </c>
      <c r="R32" s="32" t="s">
        <v>38</v>
      </c>
      <c r="S32" s="32" t="s">
        <v>29</v>
      </c>
      <c r="T32" s="32" t="s">
        <v>2</v>
      </c>
    </row>
    <row r="33" spans="1:20" ht="14.25" customHeight="1" x14ac:dyDescent="0.3">
      <c r="A33" s="33"/>
      <c r="B33" s="24" t="s">
        <v>403</v>
      </c>
      <c r="C33" s="25" t="s">
        <v>29</v>
      </c>
      <c r="D33" s="26">
        <f t="shared" si="12"/>
        <v>0</v>
      </c>
      <c r="E33" s="26" t="str">
        <f t="shared" si="13"/>
        <v>.</v>
      </c>
      <c r="F33" s="27"/>
      <c r="G33" s="28" t="s">
        <v>40</v>
      </c>
      <c r="H33" s="29">
        <v>5</v>
      </c>
      <c r="I33" s="20"/>
      <c r="K33" s="31" t="str">
        <f t="shared" si="14"/>
        <v/>
      </c>
      <c r="L33" s="31" t="str">
        <f t="shared" si="15"/>
        <v/>
      </c>
      <c r="M33" s="21" t="str">
        <f t="shared" si="16"/>
        <v/>
      </c>
      <c r="N33" s="32" t="str">
        <f t="shared" si="17"/>
        <v/>
      </c>
      <c r="R33" s="32">
        <v>47</v>
      </c>
      <c r="S33" s="25" t="s">
        <v>406</v>
      </c>
      <c r="T33" s="32" t="s">
        <v>3</v>
      </c>
    </row>
    <row r="34" spans="1:20" ht="14.25" customHeight="1" x14ac:dyDescent="0.3">
      <c r="A34" s="23"/>
      <c r="B34" s="24" t="s">
        <v>403</v>
      </c>
      <c r="C34" s="25" t="s">
        <v>29</v>
      </c>
      <c r="D34" s="26">
        <f t="shared" si="12"/>
        <v>0</v>
      </c>
      <c r="E34" s="26" t="str">
        <f t="shared" si="13"/>
        <v>.</v>
      </c>
      <c r="F34" s="27"/>
      <c r="G34" s="28" t="s">
        <v>43</v>
      </c>
      <c r="H34" s="29">
        <v>4</v>
      </c>
      <c r="I34" s="20"/>
      <c r="K34" s="31" t="str">
        <f t="shared" si="14"/>
        <v/>
      </c>
      <c r="L34" s="31" t="str">
        <f t="shared" si="15"/>
        <v/>
      </c>
      <c r="M34" s="21" t="str">
        <f t="shared" si="16"/>
        <v/>
      </c>
      <c r="N34" s="32" t="str">
        <f t="shared" si="17"/>
        <v/>
      </c>
      <c r="R34" s="32">
        <v>48</v>
      </c>
      <c r="S34" s="25" t="s">
        <v>198</v>
      </c>
      <c r="T34" s="32" t="s">
        <v>3</v>
      </c>
    </row>
    <row r="35" spans="1:20" ht="14.25" customHeight="1" x14ac:dyDescent="0.3">
      <c r="A35" s="33"/>
      <c r="B35" s="24" t="s">
        <v>403</v>
      </c>
      <c r="C35" s="25" t="s">
        <v>29</v>
      </c>
      <c r="D35" s="26">
        <f t="shared" si="12"/>
        <v>0</v>
      </c>
      <c r="E35" s="26" t="str">
        <f t="shared" si="13"/>
        <v>.</v>
      </c>
      <c r="F35" s="27"/>
      <c r="G35" s="28" t="s">
        <v>46</v>
      </c>
      <c r="H35" s="29">
        <v>3</v>
      </c>
      <c r="I35" s="20"/>
      <c r="K35" s="31" t="str">
        <f t="shared" si="14"/>
        <v/>
      </c>
      <c r="L35" s="31" t="str">
        <f t="shared" si="15"/>
        <v/>
      </c>
      <c r="M35" s="21" t="str">
        <f t="shared" si="16"/>
        <v/>
      </c>
      <c r="N35" s="32" t="str">
        <f t="shared" si="17"/>
        <v/>
      </c>
      <c r="R35" s="32" t="s">
        <v>48</v>
      </c>
      <c r="S35" s="25" t="s">
        <v>407</v>
      </c>
      <c r="T35" s="32" t="s">
        <v>3</v>
      </c>
    </row>
    <row r="36" spans="1:20" ht="14.25" customHeight="1" x14ac:dyDescent="0.3">
      <c r="A36" s="33"/>
      <c r="B36" s="24" t="s">
        <v>403</v>
      </c>
      <c r="C36" s="25" t="s">
        <v>29</v>
      </c>
      <c r="D36" s="26">
        <f t="shared" si="12"/>
        <v>0</v>
      </c>
      <c r="E36" s="26" t="str">
        <f t="shared" si="13"/>
        <v>.</v>
      </c>
      <c r="F36" s="27"/>
      <c r="G36" s="28" t="s">
        <v>49</v>
      </c>
      <c r="H36" s="39">
        <v>2</v>
      </c>
      <c r="I36" s="20"/>
      <c r="K36" s="31" t="str">
        <f t="shared" si="14"/>
        <v/>
      </c>
      <c r="L36" s="31" t="str">
        <f t="shared" si="15"/>
        <v/>
      </c>
      <c r="M36" s="21" t="str">
        <f t="shared" si="16"/>
        <v/>
      </c>
      <c r="N36" s="32" t="str">
        <f t="shared" si="17"/>
        <v/>
      </c>
      <c r="R36" s="32">
        <v>55</v>
      </c>
      <c r="S36" s="35" t="s">
        <v>196</v>
      </c>
      <c r="T36" s="32" t="s">
        <v>4</v>
      </c>
    </row>
    <row r="37" spans="1:20" ht="14.25" customHeight="1" x14ac:dyDescent="0.3">
      <c r="A37" s="33"/>
      <c r="B37" s="24" t="s">
        <v>403</v>
      </c>
      <c r="C37" s="25" t="s">
        <v>29</v>
      </c>
      <c r="D37" s="26">
        <f t="shared" si="12"/>
        <v>0</v>
      </c>
      <c r="E37" s="26" t="str">
        <f t="shared" si="13"/>
        <v>.</v>
      </c>
      <c r="F37" s="27"/>
      <c r="G37" s="28" t="s">
        <v>51</v>
      </c>
      <c r="H37" s="29">
        <v>1</v>
      </c>
      <c r="I37" s="20"/>
      <c r="K37" s="31" t="str">
        <f t="shared" si="14"/>
        <v/>
      </c>
      <c r="L37" s="31" t="str">
        <f t="shared" si="15"/>
        <v/>
      </c>
      <c r="M37" s="21" t="str">
        <f t="shared" si="16"/>
        <v/>
      </c>
      <c r="N37" s="32" t="str">
        <f t="shared" si="17"/>
        <v/>
      </c>
      <c r="R37" s="32">
        <v>56</v>
      </c>
      <c r="S37" s="32" t="s">
        <v>29</v>
      </c>
      <c r="T37" s="32" t="s">
        <v>4</v>
      </c>
    </row>
    <row r="38" spans="1:20" ht="14.25" customHeight="1" x14ac:dyDescent="0.3">
      <c r="A38" s="33"/>
      <c r="B38" s="24" t="s">
        <v>403</v>
      </c>
      <c r="C38" s="25" t="s">
        <v>29</v>
      </c>
      <c r="D38" s="26">
        <f t="shared" ref="D38:D41" si="18">VLOOKUP(C38,$R$16:$T$42,2,FALSE)</f>
        <v>0</v>
      </c>
      <c r="E38" s="26" t="str">
        <f t="shared" si="13"/>
        <v>.</v>
      </c>
      <c r="F38" s="27"/>
      <c r="G38" s="28"/>
      <c r="H38" s="29"/>
      <c r="I38" s="20"/>
      <c r="K38" s="31"/>
      <c r="L38" s="31"/>
      <c r="M38" s="21"/>
      <c r="R38" s="32" t="s">
        <v>55</v>
      </c>
      <c r="S38" s="32" t="s">
        <v>29</v>
      </c>
      <c r="T38" s="32" t="s">
        <v>4</v>
      </c>
    </row>
    <row r="39" spans="1:20" ht="14.25" customHeight="1" x14ac:dyDescent="0.3">
      <c r="A39" s="33"/>
      <c r="B39" s="24" t="s">
        <v>403</v>
      </c>
      <c r="C39" s="25" t="s">
        <v>29</v>
      </c>
      <c r="D39" s="26">
        <f t="shared" si="18"/>
        <v>0</v>
      </c>
      <c r="E39" s="26" t="str">
        <f t="shared" si="13"/>
        <v>.</v>
      </c>
      <c r="F39" s="27"/>
      <c r="G39" s="28"/>
      <c r="H39" s="29"/>
      <c r="I39" s="20"/>
      <c r="K39" s="31"/>
      <c r="L39" s="31"/>
      <c r="M39" s="21"/>
      <c r="R39" s="32">
        <v>75</v>
      </c>
      <c r="S39" s="32" t="s">
        <v>29</v>
      </c>
      <c r="T39" s="32" t="s">
        <v>5</v>
      </c>
    </row>
    <row r="40" spans="1:20" ht="14.25" customHeight="1" x14ac:dyDescent="0.3">
      <c r="A40" s="33"/>
      <c r="B40" s="24" t="s">
        <v>403</v>
      </c>
      <c r="C40" s="25" t="s">
        <v>29</v>
      </c>
      <c r="D40" s="26">
        <f t="shared" si="18"/>
        <v>0</v>
      </c>
      <c r="E40" s="26" t="str">
        <f t="shared" si="13"/>
        <v>.</v>
      </c>
      <c r="F40" s="27"/>
      <c r="G40" s="28"/>
      <c r="H40" s="29"/>
      <c r="I40" s="20"/>
      <c r="K40" s="31"/>
      <c r="L40" s="31"/>
      <c r="M40" s="21"/>
      <c r="R40" s="32">
        <v>76</v>
      </c>
      <c r="S40" s="32" t="s">
        <v>29</v>
      </c>
      <c r="T40" s="32" t="s">
        <v>5</v>
      </c>
    </row>
    <row r="41" spans="1:20" ht="14.25" customHeight="1" x14ac:dyDescent="0.3">
      <c r="A41" s="33"/>
      <c r="B41" s="24" t="s">
        <v>403</v>
      </c>
      <c r="C41" s="25" t="s">
        <v>29</v>
      </c>
      <c r="D41" s="26">
        <f t="shared" si="18"/>
        <v>0</v>
      </c>
      <c r="E41" s="26" t="str">
        <f t="shared" si="13"/>
        <v>.</v>
      </c>
      <c r="F41" s="27"/>
      <c r="G41" s="28"/>
      <c r="H41" s="29"/>
      <c r="I41" s="20"/>
      <c r="K41" s="31"/>
      <c r="L41" s="31"/>
      <c r="M41" s="21"/>
      <c r="R41" s="32" t="s">
        <v>58</v>
      </c>
      <c r="S41" s="32" t="s">
        <v>29</v>
      </c>
      <c r="T41" s="32" t="s">
        <v>5</v>
      </c>
    </row>
    <row r="42" spans="1:20" ht="14.25" customHeight="1" x14ac:dyDescent="0.3">
      <c r="A42" s="33"/>
      <c r="B42" s="24"/>
      <c r="C42" s="32" t="s">
        <v>29</v>
      </c>
      <c r="D42" s="26"/>
      <c r="E42" s="26"/>
      <c r="F42" s="27"/>
      <c r="G42" s="28"/>
      <c r="H42" s="29"/>
      <c r="I42" s="20"/>
      <c r="K42" s="31"/>
      <c r="L42" s="31"/>
      <c r="M42" s="21"/>
      <c r="R42" s="32" t="s">
        <v>29</v>
      </c>
      <c r="T42" s="32" t="s">
        <v>29</v>
      </c>
    </row>
    <row r="43" spans="1:20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K43" s="31"/>
      <c r="L43" s="31"/>
      <c r="M43" s="21"/>
    </row>
    <row r="44" spans="1:20" ht="14.25" customHeight="1" x14ac:dyDescent="0.3">
      <c r="A44" s="23" t="s">
        <v>264</v>
      </c>
      <c r="B44" s="24" t="s">
        <v>403</v>
      </c>
      <c r="C44" s="25">
        <v>55</v>
      </c>
      <c r="D44" s="26" t="str">
        <f t="shared" ref="D44:D55" si="19">VLOOKUP(C44,$R$44:$T$56,2,FALSE)</f>
        <v>George Ganley</v>
      </c>
      <c r="E44" s="26" t="str">
        <f t="shared" ref="E44:E55" si="20">VLOOKUP(C44,$R$44:$T$56,3,FALSE)</f>
        <v>Norfolk</v>
      </c>
      <c r="F44" s="27" t="s">
        <v>473</v>
      </c>
      <c r="G44" s="28" t="s">
        <v>30</v>
      </c>
      <c r="H44" s="29">
        <v>8</v>
      </c>
      <c r="I44" s="20"/>
      <c r="K44" s="31" t="str">
        <f t="shared" ref="K44:K51" si="21">IF($E44="","",IF(LEFT($E44,1)=$K$1,$H44,""))</f>
        <v/>
      </c>
      <c r="L44" s="31" t="str">
        <f t="shared" ref="L44:L51" si="22">IF($E44="","",IF(LEFT($E44,1)=$L$1,$H44,""))</f>
        <v/>
      </c>
      <c r="M44" s="21">
        <f t="shared" ref="M44:M51" si="23">IF($E44="","",IF(LEFT($E44,1)=$M$1,$H44,""))</f>
        <v>8</v>
      </c>
      <c r="N44" s="32" t="str">
        <f t="shared" ref="N44:N51" si="24">IF($E44="","",IF(LEFT($E44,1)=$N$1,$H44,""))</f>
        <v/>
      </c>
      <c r="R44" s="32">
        <v>9</v>
      </c>
      <c r="T44" s="32" t="s">
        <v>2</v>
      </c>
    </row>
    <row r="45" spans="1:20" ht="14.25" customHeight="1" x14ac:dyDescent="0.3">
      <c r="A45" s="33"/>
      <c r="B45" s="24" t="s">
        <v>403</v>
      </c>
      <c r="C45" s="25">
        <v>56</v>
      </c>
      <c r="D45" s="26" t="str">
        <f t="shared" si="19"/>
        <v>Charlie Sutton</v>
      </c>
      <c r="E45" s="26" t="str">
        <f t="shared" si="20"/>
        <v>Norfolk</v>
      </c>
      <c r="F45" s="27" t="s">
        <v>474</v>
      </c>
      <c r="G45" s="28" t="s">
        <v>34</v>
      </c>
      <c r="H45" s="29">
        <v>7</v>
      </c>
      <c r="I45" s="20"/>
      <c r="K45" s="31" t="str">
        <f t="shared" si="21"/>
        <v/>
      </c>
      <c r="L45" s="31" t="str">
        <f t="shared" si="22"/>
        <v/>
      </c>
      <c r="M45" s="21">
        <f t="shared" si="23"/>
        <v>7</v>
      </c>
      <c r="N45" s="32" t="str">
        <f t="shared" si="24"/>
        <v/>
      </c>
      <c r="R45" s="32">
        <v>10</v>
      </c>
      <c r="S45" s="32" t="s">
        <v>29</v>
      </c>
      <c r="T45" s="32" t="s">
        <v>2</v>
      </c>
    </row>
    <row r="46" spans="1:20" ht="14.25" customHeight="1" x14ac:dyDescent="0.3">
      <c r="A46" s="33"/>
      <c r="B46" s="24" t="s">
        <v>403</v>
      </c>
      <c r="C46" s="25" t="s">
        <v>29</v>
      </c>
      <c r="D46" s="26">
        <f t="shared" si="19"/>
        <v>0</v>
      </c>
      <c r="E46" s="26" t="str">
        <f t="shared" si="20"/>
        <v>.</v>
      </c>
      <c r="F46" s="27"/>
      <c r="G46" s="28" t="s">
        <v>36</v>
      </c>
      <c r="H46" s="29">
        <v>6</v>
      </c>
      <c r="I46" s="20"/>
      <c r="K46" s="31" t="str">
        <f t="shared" si="21"/>
        <v/>
      </c>
      <c r="L46" s="31" t="str">
        <f t="shared" si="22"/>
        <v/>
      </c>
      <c r="M46" s="21" t="str">
        <f t="shared" si="23"/>
        <v/>
      </c>
      <c r="N46" s="32" t="str">
        <f t="shared" si="24"/>
        <v/>
      </c>
      <c r="R46" s="32" t="s">
        <v>38</v>
      </c>
      <c r="S46" s="32" t="s">
        <v>29</v>
      </c>
      <c r="T46" s="32" t="s">
        <v>2</v>
      </c>
    </row>
    <row r="47" spans="1:20" ht="14.25" customHeight="1" x14ac:dyDescent="0.3">
      <c r="A47" s="33"/>
      <c r="B47" s="24" t="s">
        <v>403</v>
      </c>
      <c r="C47" s="25" t="s">
        <v>29</v>
      </c>
      <c r="D47" s="26">
        <f t="shared" si="19"/>
        <v>0</v>
      </c>
      <c r="E47" s="26" t="str">
        <f t="shared" si="20"/>
        <v>.</v>
      </c>
      <c r="F47" s="27"/>
      <c r="G47" s="28" t="s">
        <v>40</v>
      </c>
      <c r="H47" s="29">
        <v>5</v>
      </c>
      <c r="I47" s="20"/>
      <c r="K47" s="31" t="str">
        <f t="shared" si="21"/>
        <v/>
      </c>
      <c r="L47" s="31" t="str">
        <f t="shared" si="22"/>
        <v/>
      </c>
      <c r="M47" s="21" t="str">
        <f t="shared" si="23"/>
        <v/>
      </c>
      <c r="N47" s="32" t="str">
        <f t="shared" si="24"/>
        <v/>
      </c>
      <c r="R47" s="32">
        <v>47</v>
      </c>
      <c r="S47" s="32" t="s">
        <v>29</v>
      </c>
      <c r="T47" s="32" t="s">
        <v>3</v>
      </c>
    </row>
    <row r="48" spans="1:20" ht="14.25" customHeight="1" x14ac:dyDescent="0.3">
      <c r="A48" s="33"/>
      <c r="B48" s="24" t="s">
        <v>403</v>
      </c>
      <c r="C48" s="25" t="s">
        <v>29</v>
      </c>
      <c r="D48" s="26">
        <f t="shared" si="19"/>
        <v>0</v>
      </c>
      <c r="E48" s="26" t="str">
        <f t="shared" si="20"/>
        <v>.</v>
      </c>
      <c r="F48" s="27"/>
      <c r="G48" s="28" t="s">
        <v>43</v>
      </c>
      <c r="H48" s="29">
        <v>4</v>
      </c>
      <c r="I48" s="20"/>
      <c r="K48" s="31" t="str">
        <f t="shared" si="21"/>
        <v/>
      </c>
      <c r="L48" s="31" t="str">
        <f t="shared" si="22"/>
        <v/>
      </c>
      <c r="M48" s="21" t="str">
        <f t="shared" si="23"/>
        <v/>
      </c>
      <c r="N48" s="32" t="str">
        <f t="shared" si="24"/>
        <v/>
      </c>
      <c r="R48" s="32">
        <v>48</v>
      </c>
      <c r="S48" s="32" t="s">
        <v>29</v>
      </c>
      <c r="T48" s="32" t="s">
        <v>3</v>
      </c>
    </row>
    <row r="49" spans="1:20" ht="14.25" customHeight="1" x14ac:dyDescent="0.3">
      <c r="A49" s="33"/>
      <c r="B49" s="24" t="s">
        <v>403</v>
      </c>
      <c r="C49" s="25" t="s">
        <v>29</v>
      </c>
      <c r="D49" s="26">
        <f t="shared" si="19"/>
        <v>0</v>
      </c>
      <c r="E49" s="26" t="str">
        <f t="shared" si="20"/>
        <v>.</v>
      </c>
      <c r="F49" s="27"/>
      <c r="G49" s="28" t="s">
        <v>46</v>
      </c>
      <c r="H49" s="29">
        <v>3</v>
      </c>
      <c r="I49" s="20"/>
      <c r="K49" s="31" t="str">
        <f t="shared" si="21"/>
        <v/>
      </c>
      <c r="L49" s="31" t="str">
        <f t="shared" si="22"/>
        <v/>
      </c>
      <c r="M49" s="21" t="str">
        <f t="shared" si="23"/>
        <v/>
      </c>
      <c r="N49" s="32" t="str">
        <f t="shared" si="24"/>
        <v/>
      </c>
      <c r="R49" s="32" t="s">
        <v>48</v>
      </c>
      <c r="S49" s="32" t="s">
        <v>29</v>
      </c>
      <c r="T49" s="32" t="s">
        <v>3</v>
      </c>
    </row>
    <row r="50" spans="1:20" ht="14.25" customHeight="1" x14ac:dyDescent="0.3">
      <c r="A50" s="33"/>
      <c r="B50" s="24" t="s">
        <v>403</v>
      </c>
      <c r="C50" s="25" t="s">
        <v>29</v>
      </c>
      <c r="D50" s="26">
        <f t="shared" si="19"/>
        <v>0</v>
      </c>
      <c r="E50" s="26" t="str">
        <f t="shared" si="20"/>
        <v>.</v>
      </c>
      <c r="F50" s="27"/>
      <c r="G50" s="28" t="s">
        <v>49</v>
      </c>
      <c r="H50" s="39">
        <v>2</v>
      </c>
      <c r="I50" s="20"/>
      <c r="K50" s="31" t="str">
        <f t="shared" si="21"/>
        <v/>
      </c>
      <c r="L50" s="31" t="str">
        <f t="shared" si="22"/>
        <v/>
      </c>
      <c r="M50" s="21" t="str">
        <f t="shared" si="23"/>
        <v/>
      </c>
      <c r="N50" s="32" t="str">
        <f t="shared" si="24"/>
        <v/>
      </c>
      <c r="R50" s="32">
        <v>55</v>
      </c>
      <c r="S50" s="35" t="s">
        <v>408</v>
      </c>
      <c r="T50" s="32" t="s">
        <v>4</v>
      </c>
    </row>
    <row r="51" spans="1:20" ht="14.25" customHeight="1" x14ac:dyDescent="0.3">
      <c r="A51" s="33"/>
      <c r="B51" s="24" t="s">
        <v>403</v>
      </c>
      <c r="C51" s="25" t="s">
        <v>29</v>
      </c>
      <c r="D51" s="26">
        <f t="shared" si="19"/>
        <v>0</v>
      </c>
      <c r="E51" s="26" t="str">
        <f t="shared" si="20"/>
        <v>.</v>
      </c>
      <c r="F51" s="27"/>
      <c r="G51" s="28" t="s">
        <v>51</v>
      </c>
      <c r="H51" s="29">
        <v>1</v>
      </c>
      <c r="I51" s="20"/>
      <c r="K51" s="31" t="str">
        <f t="shared" si="21"/>
        <v/>
      </c>
      <c r="L51" s="31" t="str">
        <f t="shared" si="22"/>
        <v/>
      </c>
      <c r="M51" s="21" t="str">
        <f t="shared" si="23"/>
        <v/>
      </c>
      <c r="N51" s="32" t="str">
        <f t="shared" si="24"/>
        <v/>
      </c>
      <c r="R51" s="32">
        <v>56</v>
      </c>
      <c r="S51" s="35" t="s">
        <v>409</v>
      </c>
      <c r="T51" s="32" t="s">
        <v>4</v>
      </c>
    </row>
    <row r="52" spans="1:20" ht="14.25" customHeight="1" x14ac:dyDescent="0.3">
      <c r="A52" s="33"/>
      <c r="B52" s="24" t="s">
        <v>403</v>
      </c>
      <c r="C52" s="25" t="s">
        <v>29</v>
      </c>
      <c r="D52" s="26">
        <f t="shared" si="19"/>
        <v>0</v>
      </c>
      <c r="E52" s="26" t="str">
        <f t="shared" si="20"/>
        <v>.</v>
      </c>
      <c r="F52" s="27"/>
      <c r="G52" s="28"/>
      <c r="H52" s="29"/>
      <c r="I52" s="20"/>
      <c r="K52" s="31"/>
      <c r="L52" s="31"/>
      <c r="M52" s="21"/>
      <c r="R52" s="32" t="s">
        <v>55</v>
      </c>
      <c r="S52" s="32" t="s">
        <v>29</v>
      </c>
      <c r="T52" s="32" t="s">
        <v>4</v>
      </c>
    </row>
    <row r="53" spans="1:20" ht="14.25" customHeight="1" x14ac:dyDescent="0.3">
      <c r="A53" s="33"/>
      <c r="B53" s="24" t="s">
        <v>403</v>
      </c>
      <c r="C53" s="25" t="s">
        <v>29</v>
      </c>
      <c r="D53" s="26">
        <f t="shared" si="19"/>
        <v>0</v>
      </c>
      <c r="E53" s="26" t="str">
        <f t="shared" si="20"/>
        <v>.</v>
      </c>
      <c r="F53" s="27"/>
      <c r="G53" s="28"/>
      <c r="H53" s="29"/>
      <c r="I53" s="20"/>
      <c r="K53" s="31"/>
      <c r="L53" s="31"/>
      <c r="M53" s="21"/>
      <c r="R53" s="32">
        <v>75</v>
      </c>
      <c r="S53" s="32" t="s">
        <v>29</v>
      </c>
      <c r="T53" s="32" t="s">
        <v>5</v>
      </c>
    </row>
    <row r="54" spans="1:20" ht="14.25" customHeight="1" x14ac:dyDescent="0.3">
      <c r="A54" s="33"/>
      <c r="B54" s="24" t="s">
        <v>403</v>
      </c>
      <c r="C54" s="25" t="s">
        <v>29</v>
      </c>
      <c r="D54" s="26">
        <f t="shared" si="19"/>
        <v>0</v>
      </c>
      <c r="E54" s="26" t="str">
        <f t="shared" si="20"/>
        <v>.</v>
      </c>
      <c r="F54" s="27"/>
      <c r="G54" s="28"/>
      <c r="H54" s="29"/>
      <c r="I54" s="20"/>
      <c r="K54" s="31"/>
      <c r="L54" s="31"/>
      <c r="M54" s="21"/>
      <c r="R54" s="32">
        <v>76</v>
      </c>
      <c r="S54" s="32" t="s">
        <v>29</v>
      </c>
      <c r="T54" s="32" t="s">
        <v>5</v>
      </c>
    </row>
    <row r="55" spans="1:20" ht="14.25" customHeight="1" x14ac:dyDescent="0.3">
      <c r="A55" s="33"/>
      <c r="B55" s="24" t="s">
        <v>403</v>
      </c>
      <c r="C55" s="25" t="s">
        <v>29</v>
      </c>
      <c r="D55" s="26">
        <f t="shared" si="19"/>
        <v>0</v>
      </c>
      <c r="E55" s="26" t="str">
        <f t="shared" si="20"/>
        <v>.</v>
      </c>
      <c r="F55" s="27"/>
      <c r="G55" s="28"/>
      <c r="H55" s="29"/>
      <c r="I55" s="20"/>
      <c r="K55" s="31"/>
      <c r="L55" s="31"/>
      <c r="M55" s="21"/>
      <c r="R55" s="32" t="s">
        <v>58</v>
      </c>
      <c r="S55" s="32" t="s">
        <v>29</v>
      </c>
      <c r="T55" s="32" t="s">
        <v>5</v>
      </c>
    </row>
    <row r="56" spans="1:20" ht="14.25" customHeight="1" x14ac:dyDescent="0.3">
      <c r="A56" s="33"/>
      <c r="B56" s="24"/>
      <c r="C56" s="32" t="s">
        <v>29</v>
      </c>
      <c r="D56" s="26"/>
      <c r="E56" s="26"/>
      <c r="F56" s="27"/>
      <c r="G56" s="28"/>
      <c r="H56" s="29"/>
      <c r="I56" s="20"/>
      <c r="K56" s="31"/>
      <c r="L56" s="31"/>
      <c r="M56" s="21"/>
      <c r="R56" s="32" t="s">
        <v>29</v>
      </c>
      <c r="T56" s="32" t="s">
        <v>29</v>
      </c>
    </row>
    <row r="57" spans="1:20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K57" s="31"/>
      <c r="L57" s="31"/>
      <c r="M57" s="21"/>
    </row>
    <row r="58" spans="1:20" ht="14.25" customHeight="1" x14ac:dyDescent="0.3">
      <c r="A58" s="23" t="s">
        <v>402</v>
      </c>
      <c r="B58" s="24" t="s">
        <v>410</v>
      </c>
      <c r="C58" s="25">
        <v>55</v>
      </c>
      <c r="D58" s="26" t="str">
        <f t="shared" ref="D58:D69" si="25">VLOOKUP(C58,$R$58:$T$70,2,FALSE)</f>
        <v>Rebecca Johnson</v>
      </c>
      <c r="E58" s="26" t="str">
        <f t="shared" ref="E58:E69" si="26">VLOOKUP(C58,$R$44:$T$56,3,FALSE)</f>
        <v>Norfolk</v>
      </c>
      <c r="F58" s="27" t="s">
        <v>545</v>
      </c>
      <c r="G58" s="28" t="s">
        <v>30</v>
      </c>
      <c r="H58" s="29">
        <v>8</v>
      </c>
      <c r="I58" s="20"/>
      <c r="K58" s="31" t="str">
        <f t="shared" ref="K58:K65" si="27">IF($E58="","",IF(LEFT($E58,1)=$K$1,$H58,""))</f>
        <v/>
      </c>
      <c r="L58" s="31" t="str">
        <f t="shared" ref="L58:L65" si="28">IF($E58="","",IF(LEFT($E58,1)=$L$1,$H58,""))</f>
        <v/>
      </c>
      <c r="M58" s="21">
        <f t="shared" ref="M58:M65" si="29">IF($E58="","",IF(LEFT($E58,1)=$M$1,$H58,""))</f>
        <v>8</v>
      </c>
      <c r="N58" s="32" t="str">
        <f t="shared" ref="N58:N65" si="30">IF($E58="","",IF(LEFT($E58,1)=$N$1,$H58,""))</f>
        <v/>
      </c>
      <c r="R58" s="32">
        <v>9</v>
      </c>
      <c r="S58" s="32" t="s">
        <v>613</v>
      </c>
      <c r="T58" s="32" t="s">
        <v>2</v>
      </c>
    </row>
    <row r="59" spans="1:20" ht="14.25" customHeight="1" x14ac:dyDescent="0.3">
      <c r="A59" s="33"/>
      <c r="B59" s="24" t="s">
        <v>410</v>
      </c>
      <c r="C59" s="25">
        <v>9</v>
      </c>
      <c r="D59" s="26" t="str">
        <f t="shared" si="25"/>
        <v>Matha Reece</v>
      </c>
      <c r="E59" s="26" t="str">
        <f t="shared" si="26"/>
        <v>Cambridgeshire</v>
      </c>
      <c r="F59" s="27" t="s">
        <v>637</v>
      </c>
      <c r="G59" s="28" t="s">
        <v>34</v>
      </c>
      <c r="H59" s="29">
        <v>7</v>
      </c>
      <c r="I59" s="20"/>
      <c r="K59" s="31">
        <f t="shared" si="27"/>
        <v>7</v>
      </c>
      <c r="L59" s="31" t="str">
        <f t="shared" si="28"/>
        <v/>
      </c>
      <c r="M59" s="21" t="str">
        <f t="shared" si="29"/>
        <v/>
      </c>
      <c r="N59" s="32" t="str">
        <f t="shared" si="30"/>
        <v/>
      </c>
      <c r="R59" s="32">
        <v>10</v>
      </c>
      <c r="S59" s="32" t="s">
        <v>29</v>
      </c>
      <c r="T59" s="32" t="s">
        <v>2</v>
      </c>
    </row>
    <row r="60" spans="1:20" ht="14.25" customHeight="1" x14ac:dyDescent="0.3">
      <c r="A60" s="33"/>
      <c r="B60" s="24" t="s">
        <v>410</v>
      </c>
      <c r="C60" s="25" t="s">
        <v>29</v>
      </c>
      <c r="D60" s="26">
        <f t="shared" si="25"/>
        <v>0</v>
      </c>
      <c r="E60" s="26" t="str">
        <f t="shared" si="26"/>
        <v>.</v>
      </c>
      <c r="F60" s="27"/>
      <c r="G60" s="28" t="s">
        <v>36</v>
      </c>
      <c r="H60" s="29">
        <v>6</v>
      </c>
      <c r="I60" s="20"/>
      <c r="K60" s="31" t="str">
        <f t="shared" si="27"/>
        <v/>
      </c>
      <c r="L60" s="31" t="str">
        <f t="shared" si="28"/>
        <v/>
      </c>
      <c r="M60" s="21" t="str">
        <f t="shared" si="29"/>
        <v/>
      </c>
      <c r="N60" s="32" t="str">
        <f t="shared" si="30"/>
        <v/>
      </c>
      <c r="R60" s="32" t="s">
        <v>38</v>
      </c>
      <c r="S60" s="32" t="s">
        <v>29</v>
      </c>
      <c r="T60" s="32" t="s">
        <v>2</v>
      </c>
    </row>
    <row r="61" spans="1:20" ht="14.25" customHeight="1" x14ac:dyDescent="0.3">
      <c r="A61" s="33"/>
      <c r="B61" s="24" t="s">
        <v>410</v>
      </c>
      <c r="C61" s="25" t="s">
        <v>29</v>
      </c>
      <c r="D61" s="26">
        <f t="shared" si="25"/>
        <v>0</v>
      </c>
      <c r="E61" s="26" t="str">
        <f t="shared" si="26"/>
        <v>.</v>
      </c>
      <c r="F61" s="27"/>
      <c r="G61" s="28" t="s">
        <v>40</v>
      </c>
      <c r="H61" s="29">
        <v>5</v>
      </c>
      <c r="I61" s="20"/>
      <c r="K61" s="31" t="str">
        <f t="shared" si="27"/>
        <v/>
      </c>
      <c r="L61" s="31" t="str">
        <f t="shared" si="28"/>
        <v/>
      </c>
      <c r="M61" s="21" t="str">
        <f t="shared" si="29"/>
        <v/>
      </c>
      <c r="N61" s="32" t="str">
        <f t="shared" si="30"/>
        <v/>
      </c>
      <c r="R61" s="32">
        <v>47</v>
      </c>
      <c r="S61" s="32" t="s">
        <v>29</v>
      </c>
      <c r="T61" s="32" t="s">
        <v>3</v>
      </c>
    </row>
    <row r="62" spans="1:20" ht="14.25" customHeight="1" x14ac:dyDescent="0.3">
      <c r="A62" s="33"/>
      <c r="B62" s="24" t="s">
        <v>410</v>
      </c>
      <c r="C62" s="25" t="s">
        <v>29</v>
      </c>
      <c r="D62" s="26">
        <f t="shared" si="25"/>
        <v>0</v>
      </c>
      <c r="E62" s="26" t="str">
        <f t="shared" si="26"/>
        <v>.</v>
      </c>
      <c r="F62" s="27"/>
      <c r="G62" s="28" t="s">
        <v>43</v>
      </c>
      <c r="H62" s="29">
        <v>4</v>
      </c>
      <c r="I62" s="20"/>
      <c r="K62" s="31" t="str">
        <f t="shared" si="27"/>
        <v/>
      </c>
      <c r="L62" s="31" t="str">
        <f t="shared" si="28"/>
        <v/>
      </c>
      <c r="M62" s="21" t="str">
        <f t="shared" si="29"/>
        <v/>
      </c>
      <c r="N62" s="32" t="str">
        <f t="shared" si="30"/>
        <v/>
      </c>
      <c r="R62" s="32">
        <v>48</v>
      </c>
      <c r="S62" s="32" t="s">
        <v>29</v>
      </c>
      <c r="T62" s="32" t="s">
        <v>3</v>
      </c>
    </row>
    <row r="63" spans="1:20" ht="14.25" customHeight="1" x14ac:dyDescent="0.3">
      <c r="A63" s="33"/>
      <c r="B63" s="24" t="s">
        <v>410</v>
      </c>
      <c r="C63" s="25" t="s">
        <v>29</v>
      </c>
      <c r="D63" s="26">
        <f t="shared" si="25"/>
        <v>0</v>
      </c>
      <c r="E63" s="26" t="str">
        <f t="shared" si="26"/>
        <v>.</v>
      </c>
      <c r="F63" s="27"/>
      <c r="G63" s="28" t="s">
        <v>46</v>
      </c>
      <c r="H63" s="29">
        <v>3</v>
      </c>
      <c r="I63" s="20"/>
      <c r="K63" s="31" t="str">
        <f t="shared" si="27"/>
        <v/>
      </c>
      <c r="L63" s="31" t="str">
        <f t="shared" si="28"/>
        <v/>
      </c>
      <c r="M63" s="21" t="str">
        <f t="shared" si="29"/>
        <v/>
      </c>
      <c r="N63" s="32" t="str">
        <f t="shared" si="30"/>
        <v/>
      </c>
      <c r="R63" s="32" t="s">
        <v>48</v>
      </c>
      <c r="S63" s="32" t="s">
        <v>29</v>
      </c>
      <c r="T63" s="32" t="s">
        <v>3</v>
      </c>
    </row>
    <row r="64" spans="1:20" ht="14.25" customHeight="1" x14ac:dyDescent="0.3">
      <c r="A64" s="33"/>
      <c r="B64" s="24" t="s">
        <v>410</v>
      </c>
      <c r="C64" s="25" t="s">
        <v>29</v>
      </c>
      <c r="D64" s="26">
        <f t="shared" si="25"/>
        <v>0</v>
      </c>
      <c r="E64" s="26" t="str">
        <f t="shared" si="26"/>
        <v>.</v>
      </c>
      <c r="F64" s="27"/>
      <c r="G64" s="28" t="s">
        <v>49</v>
      </c>
      <c r="H64" s="39">
        <v>2</v>
      </c>
      <c r="I64" s="20"/>
      <c r="K64" s="31" t="str">
        <f t="shared" si="27"/>
        <v/>
      </c>
      <c r="L64" s="31" t="str">
        <f t="shared" si="28"/>
        <v/>
      </c>
      <c r="M64" s="21" t="str">
        <f t="shared" si="29"/>
        <v/>
      </c>
      <c r="N64" s="32" t="str">
        <f t="shared" si="30"/>
        <v/>
      </c>
      <c r="R64" s="32">
        <v>55</v>
      </c>
      <c r="S64" s="35" t="s">
        <v>228</v>
      </c>
      <c r="T64" s="32" t="s">
        <v>4</v>
      </c>
    </row>
    <row r="65" spans="1:20" ht="14.25" customHeight="1" x14ac:dyDescent="0.3">
      <c r="A65" s="33"/>
      <c r="B65" s="24" t="s">
        <v>410</v>
      </c>
      <c r="C65" s="25" t="s">
        <v>29</v>
      </c>
      <c r="D65" s="26">
        <f t="shared" si="25"/>
        <v>0</v>
      </c>
      <c r="E65" s="26" t="str">
        <f t="shared" si="26"/>
        <v>.</v>
      </c>
      <c r="F65" s="27"/>
      <c r="G65" s="28" t="s">
        <v>51</v>
      </c>
      <c r="H65" s="29">
        <v>1</v>
      </c>
      <c r="I65" s="20"/>
      <c r="K65" s="31" t="str">
        <f t="shared" si="27"/>
        <v/>
      </c>
      <c r="L65" s="31" t="str">
        <f t="shared" si="28"/>
        <v/>
      </c>
      <c r="M65" s="21" t="str">
        <f t="shared" si="29"/>
        <v/>
      </c>
      <c r="N65" s="32" t="str">
        <f t="shared" si="30"/>
        <v/>
      </c>
      <c r="R65" s="32">
        <v>56</v>
      </c>
      <c r="S65" s="25" t="s">
        <v>270</v>
      </c>
      <c r="T65" s="32" t="s">
        <v>4</v>
      </c>
    </row>
    <row r="66" spans="1:20" ht="14.25" customHeight="1" x14ac:dyDescent="0.3">
      <c r="A66" s="33"/>
      <c r="B66" s="24" t="s">
        <v>410</v>
      </c>
      <c r="C66" s="25" t="s">
        <v>29</v>
      </c>
      <c r="D66" s="26">
        <f t="shared" si="25"/>
        <v>0</v>
      </c>
      <c r="E66" s="26" t="str">
        <f t="shared" si="26"/>
        <v>.</v>
      </c>
      <c r="F66" s="27"/>
      <c r="G66" s="28"/>
      <c r="H66" s="29"/>
      <c r="I66" s="20"/>
      <c r="K66" s="31"/>
      <c r="L66" s="31"/>
      <c r="M66" s="21"/>
      <c r="R66" s="32" t="s">
        <v>55</v>
      </c>
      <c r="S66" s="32" t="s">
        <v>29</v>
      </c>
      <c r="T66" s="32" t="s">
        <v>4</v>
      </c>
    </row>
    <row r="67" spans="1:20" ht="14.25" customHeight="1" x14ac:dyDescent="0.3">
      <c r="A67" s="33"/>
      <c r="B67" s="24" t="s">
        <v>410</v>
      </c>
      <c r="C67" s="25" t="s">
        <v>29</v>
      </c>
      <c r="D67" s="26">
        <f t="shared" si="25"/>
        <v>0</v>
      </c>
      <c r="E67" s="26" t="str">
        <f t="shared" si="26"/>
        <v>.</v>
      </c>
      <c r="F67" s="27"/>
      <c r="G67" s="28"/>
      <c r="H67" s="29"/>
      <c r="I67" s="20"/>
      <c r="K67" s="31"/>
      <c r="L67" s="31"/>
      <c r="M67" s="21"/>
      <c r="R67" s="32">
        <v>75</v>
      </c>
      <c r="S67" s="32"/>
      <c r="T67" s="32" t="s">
        <v>5</v>
      </c>
    </row>
    <row r="68" spans="1:20" ht="14.25" customHeight="1" x14ac:dyDescent="0.3">
      <c r="A68" s="33"/>
      <c r="B68" s="24" t="s">
        <v>410</v>
      </c>
      <c r="C68" s="25" t="s">
        <v>29</v>
      </c>
      <c r="D68" s="26">
        <f t="shared" si="25"/>
        <v>0</v>
      </c>
      <c r="E68" s="26" t="str">
        <f t="shared" si="26"/>
        <v>.</v>
      </c>
      <c r="F68" s="27"/>
      <c r="G68" s="28"/>
      <c r="H68" s="29"/>
      <c r="I68" s="20"/>
      <c r="K68" s="31"/>
      <c r="L68" s="31"/>
      <c r="M68" s="21"/>
      <c r="R68" s="32">
        <v>76</v>
      </c>
      <c r="S68" s="32" t="s">
        <v>29</v>
      </c>
      <c r="T68" s="32" t="s">
        <v>5</v>
      </c>
    </row>
    <row r="69" spans="1:20" ht="14.25" customHeight="1" x14ac:dyDescent="0.3">
      <c r="A69" s="33"/>
      <c r="B69" s="24" t="s">
        <v>410</v>
      </c>
      <c r="C69" s="25" t="s">
        <v>29</v>
      </c>
      <c r="D69" s="26">
        <f t="shared" si="25"/>
        <v>0</v>
      </c>
      <c r="E69" s="26" t="str">
        <f t="shared" si="26"/>
        <v>.</v>
      </c>
      <c r="F69" s="27"/>
      <c r="G69" s="28"/>
      <c r="H69" s="29"/>
      <c r="I69" s="20"/>
      <c r="K69" s="31"/>
      <c r="L69" s="31"/>
      <c r="M69" s="21"/>
      <c r="R69" s="32" t="s">
        <v>58</v>
      </c>
      <c r="S69" s="32" t="s">
        <v>29</v>
      </c>
      <c r="T69" s="32" t="s">
        <v>5</v>
      </c>
    </row>
    <row r="70" spans="1:20" ht="14.25" customHeight="1" x14ac:dyDescent="0.3">
      <c r="A70" s="33"/>
      <c r="B70" s="24"/>
      <c r="C70" s="25" t="s">
        <v>29</v>
      </c>
      <c r="D70" s="26"/>
      <c r="E70" s="26"/>
      <c r="F70" s="27"/>
      <c r="G70" s="28"/>
      <c r="H70" s="29"/>
      <c r="I70" s="20"/>
      <c r="K70" s="31"/>
      <c r="L70" s="31"/>
      <c r="M70" s="21"/>
      <c r="R70" s="32" t="s">
        <v>29</v>
      </c>
      <c r="T70" s="32" t="s">
        <v>29</v>
      </c>
    </row>
    <row r="71" spans="1:20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K71" s="31"/>
      <c r="L71" s="31"/>
      <c r="M71" s="21"/>
    </row>
    <row r="72" spans="1:20" ht="14.25" customHeight="1" x14ac:dyDescent="0.3">
      <c r="A72" s="23" t="s">
        <v>350</v>
      </c>
      <c r="B72" s="24" t="s">
        <v>410</v>
      </c>
      <c r="C72" s="25">
        <v>47</v>
      </c>
      <c r="D72" s="26" t="str">
        <f>VLOOKUP(C72,$R$72:$T$84,2,FALSE)</f>
        <v>Charlotte Smith</v>
      </c>
      <c r="E72" s="26" t="str">
        <f t="shared" ref="E72:E83" si="31">VLOOKUP(C72,$R$72:$T$84,3,FALSE)</f>
        <v>Lincolnshire</v>
      </c>
      <c r="F72" s="27" t="s">
        <v>475</v>
      </c>
      <c r="G72" s="28" t="s">
        <v>30</v>
      </c>
      <c r="H72" s="29">
        <v>8</v>
      </c>
      <c r="I72" s="20"/>
      <c r="K72" s="31" t="str">
        <f t="shared" ref="K72:K79" si="32">IF($E72="","",IF(LEFT($E72,1)=$K$1,$H72,""))</f>
        <v/>
      </c>
      <c r="L72" s="31">
        <f t="shared" ref="L72:L79" si="33">IF($E72="","",IF(LEFT($E72,1)=$L$1,$H72,""))</f>
        <v>8</v>
      </c>
      <c r="M72" s="21" t="str">
        <f t="shared" ref="M72:M79" si="34">IF($E72="","",IF(LEFT($E72,1)=$M$1,$H72,""))</f>
        <v/>
      </c>
      <c r="N72" s="32" t="str">
        <f t="shared" ref="N72:N79" si="35">IF($E72="","",IF(LEFT($E72,1)=$N$1,$H72,""))</f>
        <v/>
      </c>
      <c r="R72" s="32">
        <v>414</v>
      </c>
      <c r="S72" s="32" t="s">
        <v>411</v>
      </c>
      <c r="T72" s="32" t="s">
        <v>412</v>
      </c>
    </row>
    <row r="73" spans="1:20" ht="14.25" customHeight="1" x14ac:dyDescent="0.3">
      <c r="A73" s="33"/>
      <c r="B73" s="24" t="s">
        <v>410</v>
      </c>
      <c r="C73" s="25">
        <v>414</v>
      </c>
      <c r="D73" s="26" t="str">
        <f t="shared" ref="D72:D83" si="36">VLOOKUP(C73,$R$72:$T$84,2,FALSE)</f>
        <v>Eleanor Roberts</v>
      </c>
      <c r="E73" s="26" t="str">
        <f t="shared" si="31"/>
        <v>Hertfordshire Guest</v>
      </c>
      <c r="F73" s="27" t="s">
        <v>476</v>
      </c>
      <c r="G73" s="28" t="s">
        <v>34</v>
      </c>
      <c r="H73" s="29">
        <v>7</v>
      </c>
      <c r="I73" s="20"/>
      <c r="K73" s="31" t="str">
        <f t="shared" si="32"/>
        <v/>
      </c>
      <c r="L73" s="31" t="str">
        <f t="shared" si="33"/>
        <v/>
      </c>
      <c r="M73" s="21" t="str">
        <f t="shared" si="34"/>
        <v/>
      </c>
      <c r="N73" s="32" t="str">
        <f t="shared" si="35"/>
        <v/>
      </c>
      <c r="R73" s="32">
        <v>10</v>
      </c>
      <c r="S73" s="32" t="s">
        <v>29</v>
      </c>
      <c r="T73" s="32" t="s">
        <v>2</v>
      </c>
    </row>
    <row r="74" spans="1:20" ht="14.25" customHeight="1" x14ac:dyDescent="0.3">
      <c r="A74" s="33"/>
      <c r="B74" s="24" t="s">
        <v>410</v>
      </c>
      <c r="C74" s="25">
        <v>55</v>
      </c>
      <c r="D74" s="26" t="str">
        <f t="shared" si="36"/>
        <v>Lily Ganley</v>
      </c>
      <c r="E74" s="26" t="str">
        <f t="shared" si="31"/>
        <v>Norfolk</v>
      </c>
      <c r="F74" s="27" t="s">
        <v>477</v>
      </c>
      <c r="G74" s="28" t="s">
        <v>36</v>
      </c>
      <c r="H74" s="29">
        <v>6</v>
      </c>
      <c r="I74" s="20"/>
      <c r="K74" s="31" t="str">
        <f t="shared" si="32"/>
        <v/>
      </c>
      <c r="L74" s="31" t="str">
        <f t="shared" si="33"/>
        <v/>
      </c>
      <c r="M74" s="21">
        <f t="shared" si="34"/>
        <v>6</v>
      </c>
      <c r="N74" s="32" t="str">
        <f t="shared" si="35"/>
        <v/>
      </c>
      <c r="R74" s="32" t="s">
        <v>38</v>
      </c>
      <c r="S74" s="32" t="s">
        <v>29</v>
      </c>
      <c r="T74" s="32" t="s">
        <v>2</v>
      </c>
    </row>
    <row r="75" spans="1:20" ht="14.25" customHeight="1" x14ac:dyDescent="0.3">
      <c r="A75" s="33"/>
      <c r="B75" s="24" t="s">
        <v>410</v>
      </c>
      <c r="C75" s="25" t="s">
        <v>29</v>
      </c>
      <c r="D75" s="26" t="str">
        <f t="shared" si="36"/>
        <v>.</v>
      </c>
      <c r="E75" s="26" t="str">
        <f t="shared" si="31"/>
        <v>.</v>
      </c>
      <c r="F75" s="27"/>
      <c r="G75" s="28" t="s">
        <v>36</v>
      </c>
      <c r="H75" s="29">
        <v>5</v>
      </c>
      <c r="I75" s="20"/>
      <c r="K75" s="31" t="str">
        <f t="shared" si="32"/>
        <v/>
      </c>
      <c r="L75" s="31" t="str">
        <f t="shared" si="33"/>
        <v/>
      </c>
      <c r="M75" s="21" t="str">
        <f t="shared" si="34"/>
        <v/>
      </c>
      <c r="N75" s="32" t="str">
        <f t="shared" si="35"/>
        <v/>
      </c>
      <c r="R75" s="32">
        <v>47</v>
      </c>
      <c r="S75" s="32" t="s">
        <v>413</v>
      </c>
      <c r="T75" s="32" t="s">
        <v>3</v>
      </c>
    </row>
    <row r="76" spans="1:20" ht="14.25" customHeight="1" x14ac:dyDescent="0.3">
      <c r="A76" s="33"/>
      <c r="B76" s="24" t="s">
        <v>410</v>
      </c>
      <c r="C76" s="25" t="s">
        <v>29</v>
      </c>
      <c r="D76" s="26" t="str">
        <f t="shared" si="36"/>
        <v>.</v>
      </c>
      <c r="E76" s="26" t="str">
        <f t="shared" si="31"/>
        <v>.</v>
      </c>
      <c r="F76" s="27"/>
      <c r="G76" s="28" t="s">
        <v>43</v>
      </c>
      <c r="H76" s="29">
        <v>4</v>
      </c>
      <c r="I76" s="20"/>
      <c r="K76" s="31" t="str">
        <f t="shared" si="32"/>
        <v/>
      </c>
      <c r="L76" s="31" t="str">
        <f t="shared" si="33"/>
        <v/>
      </c>
      <c r="M76" s="21" t="str">
        <f t="shared" si="34"/>
        <v/>
      </c>
      <c r="N76" s="32" t="str">
        <f t="shared" si="35"/>
        <v/>
      </c>
      <c r="R76" s="32">
        <v>48</v>
      </c>
      <c r="S76" s="32" t="s">
        <v>29</v>
      </c>
      <c r="T76" s="32" t="s">
        <v>3</v>
      </c>
    </row>
    <row r="77" spans="1:20" ht="14.25" customHeight="1" x14ac:dyDescent="0.3">
      <c r="A77" s="33"/>
      <c r="B77" s="24" t="s">
        <v>410</v>
      </c>
      <c r="C77" s="25" t="s">
        <v>29</v>
      </c>
      <c r="D77" s="26" t="str">
        <f t="shared" si="36"/>
        <v>.</v>
      </c>
      <c r="E77" s="26" t="str">
        <f t="shared" si="31"/>
        <v>.</v>
      </c>
      <c r="F77" s="27"/>
      <c r="G77" s="28" t="s">
        <v>46</v>
      </c>
      <c r="H77" s="29">
        <v>3</v>
      </c>
      <c r="I77" s="20"/>
      <c r="K77" s="31" t="str">
        <f t="shared" si="32"/>
        <v/>
      </c>
      <c r="L77" s="31" t="str">
        <f t="shared" si="33"/>
        <v/>
      </c>
      <c r="M77" s="21" t="str">
        <f t="shared" si="34"/>
        <v/>
      </c>
      <c r="N77" s="32" t="str">
        <f t="shared" si="35"/>
        <v/>
      </c>
      <c r="R77" s="32" t="s">
        <v>48</v>
      </c>
      <c r="S77" s="32" t="s">
        <v>29</v>
      </c>
      <c r="T77" s="32" t="s">
        <v>3</v>
      </c>
    </row>
    <row r="78" spans="1:20" ht="14.25" customHeight="1" x14ac:dyDescent="0.3">
      <c r="A78" s="33"/>
      <c r="B78" s="24" t="s">
        <v>410</v>
      </c>
      <c r="C78" s="25" t="s">
        <v>29</v>
      </c>
      <c r="D78" s="26" t="str">
        <f t="shared" si="36"/>
        <v>.</v>
      </c>
      <c r="E78" s="26" t="str">
        <f t="shared" si="31"/>
        <v>.</v>
      </c>
      <c r="F78" s="27"/>
      <c r="G78" s="28" t="s">
        <v>49</v>
      </c>
      <c r="H78" s="29">
        <v>2</v>
      </c>
      <c r="I78" s="20"/>
      <c r="K78" s="31" t="str">
        <f t="shared" si="32"/>
        <v/>
      </c>
      <c r="L78" s="31" t="str">
        <f t="shared" si="33"/>
        <v/>
      </c>
      <c r="M78" s="21" t="str">
        <f t="shared" si="34"/>
        <v/>
      </c>
      <c r="N78" s="32" t="str">
        <f t="shared" si="35"/>
        <v/>
      </c>
      <c r="R78" s="32">
        <v>55</v>
      </c>
      <c r="S78" s="35" t="s">
        <v>284</v>
      </c>
      <c r="T78" s="32" t="s">
        <v>4</v>
      </c>
    </row>
    <row r="79" spans="1:20" ht="14.25" customHeight="1" x14ac:dyDescent="0.3">
      <c r="A79" s="33"/>
      <c r="B79" s="24" t="s">
        <v>410</v>
      </c>
      <c r="C79" s="25" t="s">
        <v>29</v>
      </c>
      <c r="D79" s="26" t="str">
        <f t="shared" si="36"/>
        <v>.</v>
      </c>
      <c r="E79" s="26" t="str">
        <f t="shared" si="31"/>
        <v>.</v>
      </c>
      <c r="F79" s="27"/>
      <c r="G79" s="28" t="s">
        <v>51</v>
      </c>
      <c r="H79" s="29">
        <v>1</v>
      </c>
      <c r="I79" s="20"/>
      <c r="K79" s="31" t="str">
        <f t="shared" si="32"/>
        <v/>
      </c>
      <c r="L79" s="31" t="str">
        <f t="shared" si="33"/>
        <v/>
      </c>
      <c r="M79" s="21" t="str">
        <f t="shared" si="34"/>
        <v/>
      </c>
      <c r="N79" s="32" t="str">
        <f t="shared" si="35"/>
        <v/>
      </c>
      <c r="R79" s="32">
        <v>56</v>
      </c>
      <c r="S79" s="25" t="s">
        <v>414</v>
      </c>
      <c r="T79" s="32" t="s">
        <v>4</v>
      </c>
    </row>
    <row r="80" spans="1:20" ht="14.25" customHeight="1" x14ac:dyDescent="0.3">
      <c r="A80" s="33"/>
      <c r="B80" s="24" t="s">
        <v>410</v>
      </c>
      <c r="C80" s="25" t="s">
        <v>29</v>
      </c>
      <c r="D80" s="26" t="str">
        <f t="shared" si="36"/>
        <v>.</v>
      </c>
      <c r="E80" s="26" t="str">
        <f t="shared" si="31"/>
        <v>.</v>
      </c>
      <c r="F80" s="27"/>
      <c r="G80" s="28"/>
      <c r="H80" s="29"/>
      <c r="I80" s="20"/>
      <c r="K80" s="31"/>
      <c r="L80" s="31"/>
      <c r="M80" s="21"/>
      <c r="R80" s="32" t="s">
        <v>55</v>
      </c>
      <c r="S80" s="32" t="s">
        <v>29</v>
      </c>
      <c r="T80" s="32" t="s">
        <v>4</v>
      </c>
    </row>
    <row r="81" spans="1:20" ht="14.25" customHeight="1" x14ac:dyDescent="0.3">
      <c r="A81" s="33"/>
      <c r="B81" s="24" t="s">
        <v>410</v>
      </c>
      <c r="C81" s="25" t="s">
        <v>29</v>
      </c>
      <c r="D81" s="26" t="str">
        <f t="shared" si="36"/>
        <v>.</v>
      </c>
      <c r="E81" s="26" t="str">
        <f t="shared" si="31"/>
        <v>.</v>
      </c>
      <c r="F81" s="27"/>
      <c r="G81" s="28"/>
      <c r="H81" s="29"/>
      <c r="I81" s="20"/>
      <c r="K81" s="31"/>
      <c r="L81" s="31"/>
      <c r="M81" s="21"/>
      <c r="R81" s="32">
        <v>75</v>
      </c>
      <c r="S81" s="32" t="s">
        <v>29</v>
      </c>
      <c r="T81" s="32" t="s">
        <v>5</v>
      </c>
    </row>
    <row r="82" spans="1:20" ht="14.25" customHeight="1" x14ac:dyDescent="0.3">
      <c r="A82" s="33"/>
      <c r="B82" s="24" t="s">
        <v>410</v>
      </c>
      <c r="C82" s="25" t="s">
        <v>29</v>
      </c>
      <c r="D82" s="26" t="str">
        <f t="shared" si="36"/>
        <v>.</v>
      </c>
      <c r="E82" s="26" t="str">
        <f t="shared" si="31"/>
        <v>.</v>
      </c>
      <c r="F82" s="27"/>
      <c r="G82" s="28"/>
      <c r="H82" s="29"/>
      <c r="I82" s="20"/>
      <c r="K82" s="31"/>
      <c r="L82" s="31"/>
      <c r="M82" s="21"/>
      <c r="R82" s="32">
        <v>76</v>
      </c>
      <c r="S82" s="32" t="s">
        <v>29</v>
      </c>
      <c r="T82" s="32" t="s">
        <v>5</v>
      </c>
    </row>
    <row r="83" spans="1:20" ht="14.25" customHeight="1" x14ac:dyDescent="0.3">
      <c r="A83" s="33"/>
      <c r="B83" s="24" t="s">
        <v>410</v>
      </c>
      <c r="C83" s="25" t="s">
        <v>29</v>
      </c>
      <c r="D83" s="26" t="str">
        <f t="shared" si="36"/>
        <v>.</v>
      </c>
      <c r="E83" s="26" t="str">
        <f t="shared" si="31"/>
        <v>.</v>
      </c>
      <c r="F83" s="27"/>
      <c r="G83" s="28"/>
      <c r="H83" s="29"/>
      <c r="I83" s="20"/>
      <c r="K83" s="31"/>
      <c r="L83" s="31"/>
      <c r="M83" s="21"/>
      <c r="R83" s="32" t="s">
        <v>58</v>
      </c>
      <c r="S83" s="32" t="s">
        <v>29</v>
      </c>
      <c r="T83" s="32" t="s">
        <v>5</v>
      </c>
    </row>
    <row r="84" spans="1:20" ht="14.25" customHeight="1" x14ac:dyDescent="0.3">
      <c r="A84" s="33"/>
      <c r="B84" s="24"/>
      <c r="C84" s="32" t="s">
        <v>29</v>
      </c>
      <c r="D84" s="26"/>
      <c r="E84" s="26"/>
      <c r="F84" s="27"/>
      <c r="G84" s="28"/>
      <c r="H84" s="29"/>
      <c r="I84" s="20"/>
      <c r="K84" s="31"/>
      <c r="L84" s="31"/>
      <c r="M84" s="21"/>
      <c r="R84" s="32" t="s">
        <v>29</v>
      </c>
      <c r="S84" s="32" t="s">
        <v>29</v>
      </c>
      <c r="T84" s="32" t="s">
        <v>29</v>
      </c>
    </row>
    <row r="85" spans="1:20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K85" s="31"/>
      <c r="L85" s="31"/>
      <c r="M85" s="21"/>
    </row>
    <row r="86" spans="1:20" ht="14.25" customHeight="1" x14ac:dyDescent="0.3">
      <c r="A86" s="23" t="s">
        <v>415</v>
      </c>
      <c r="B86" s="24" t="s">
        <v>416</v>
      </c>
      <c r="C86" s="25" t="s">
        <v>29</v>
      </c>
      <c r="D86" s="26">
        <f t="shared" ref="D86:D97" si="37">VLOOKUP(C86,$R$86:$T$99,2,FALSE)</f>
        <v>0</v>
      </c>
      <c r="E86" s="26" t="str">
        <f t="shared" ref="E86:E97" si="38">VLOOKUP(C86,$R$72:$T$84,3,FALSE)</f>
        <v>.</v>
      </c>
      <c r="F86" s="27"/>
      <c r="G86" s="28" t="s">
        <v>30</v>
      </c>
      <c r="H86" s="29">
        <v>8</v>
      </c>
      <c r="I86" s="20"/>
      <c r="K86" s="31" t="str">
        <f t="shared" ref="K86:K93" si="39">IF($E86="","",IF(LEFT($E86,1)=$K$1,$H86,""))</f>
        <v/>
      </c>
      <c r="L86" s="31" t="str">
        <f t="shared" ref="L86:L93" si="40">IF($E86="","",IF(LEFT($E86,1)=$L$1,$H86,""))</f>
        <v/>
      </c>
      <c r="M86" s="21" t="str">
        <f t="shared" ref="M86:M93" si="41">IF($E86="","",IF(LEFT($E86,1)=$M$1,$H86,""))</f>
        <v/>
      </c>
      <c r="N86" s="32" t="str">
        <f t="shared" ref="N86:N93" si="42">IF($E86="","",IF(LEFT($E86,1)=$N$1,$H86,""))</f>
        <v/>
      </c>
      <c r="R86" s="32">
        <v>9</v>
      </c>
      <c r="S86" s="32" t="s">
        <v>29</v>
      </c>
      <c r="T86" s="32" t="s">
        <v>2</v>
      </c>
    </row>
    <row r="87" spans="1:20" ht="14.25" customHeight="1" x14ac:dyDescent="0.3">
      <c r="A87" s="33"/>
      <c r="B87" s="24" t="s">
        <v>416</v>
      </c>
      <c r="C87" s="25" t="s">
        <v>29</v>
      </c>
      <c r="D87" s="26">
        <f t="shared" si="37"/>
        <v>0</v>
      </c>
      <c r="E87" s="26" t="str">
        <f t="shared" si="38"/>
        <v>.</v>
      </c>
      <c r="F87" s="27"/>
      <c r="G87" s="28" t="s">
        <v>34</v>
      </c>
      <c r="H87" s="29">
        <v>7</v>
      </c>
      <c r="I87" s="20"/>
      <c r="K87" s="31" t="str">
        <f t="shared" si="39"/>
        <v/>
      </c>
      <c r="L87" s="31" t="str">
        <f t="shared" si="40"/>
        <v/>
      </c>
      <c r="M87" s="21" t="str">
        <f t="shared" si="41"/>
        <v/>
      </c>
      <c r="N87" s="32" t="str">
        <f t="shared" si="42"/>
        <v/>
      </c>
      <c r="R87" s="32">
        <v>10</v>
      </c>
      <c r="S87" s="32" t="s">
        <v>29</v>
      </c>
      <c r="T87" s="32" t="s">
        <v>2</v>
      </c>
    </row>
    <row r="88" spans="1:20" ht="14.25" customHeight="1" x14ac:dyDescent="0.3">
      <c r="A88" s="33"/>
      <c r="B88" s="24" t="s">
        <v>416</v>
      </c>
      <c r="C88" s="25" t="s">
        <v>29</v>
      </c>
      <c r="D88" s="26">
        <f t="shared" si="37"/>
        <v>0</v>
      </c>
      <c r="E88" s="26" t="str">
        <f t="shared" si="38"/>
        <v>.</v>
      </c>
      <c r="F88" s="27"/>
      <c r="G88" s="28" t="s">
        <v>36</v>
      </c>
      <c r="H88" s="29">
        <v>6</v>
      </c>
      <c r="I88" s="20"/>
      <c r="K88" s="31" t="str">
        <f t="shared" si="39"/>
        <v/>
      </c>
      <c r="L88" s="31" t="str">
        <f t="shared" si="40"/>
        <v/>
      </c>
      <c r="M88" s="21" t="str">
        <f t="shared" si="41"/>
        <v/>
      </c>
      <c r="N88" s="32" t="str">
        <f t="shared" si="42"/>
        <v/>
      </c>
      <c r="R88" s="32" t="s">
        <v>38</v>
      </c>
      <c r="S88" s="32" t="s">
        <v>29</v>
      </c>
      <c r="T88" s="32" t="s">
        <v>2</v>
      </c>
    </row>
    <row r="89" spans="1:20" ht="14.25" customHeight="1" x14ac:dyDescent="0.3">
      <c r="A89" s="33"/>
      <c r="B89" s="24" t="s">
        <v>416</v>
      </c>
      <c r="C89" s="25" t="s">
        <v>29</v>
      </c>
      <c r="D89" s="26">
        <f t="shared" si="37"/>
        <v>0</v>
      </c>
      <c r="E89" s="26" t="str">
        <f t="shared" si="38"/>
        <v>.</v>
      </c>
      <c r="F89" s="27"/>
      <c r="G89" s="28" t="s">
        <v>40</v>
      </c>
      <c r="H89" s="29">
        <v>5</v>
      </c>
      <c r="I89" s="20"/>
      <c r="K89" s="31" t="str">
        <f t="shared" si="39"/>
        <v/>
      </c>
      <c r="L89" s="31" t="str">
        <f t="shared" si="40"/>
        <v/>
      </c>
      <c r="M89" s="21" t="str">
        <f t="shared" si="41"/>
        <v/>
      </c>
      <c r="N89" s="32" t="str">
        <f t="shared" si="42"/>
        <v/>
      </c>
      <c r="R89" s="32">
        <v>47</v>
      </c>
      <c r="S89" s="32" t="s">
        <v>417</v>
      </c>
      <c r="T89" s="32" t="s">
        <v>3</v>
      </c>
    </row>
    <row r="90" spans="1:20" ht="14.25" customHeight="1" x14ac:dyDescent="0.3">
      <c r="A90" s="33"/>
      <c r="B90" s="24" t="s">
        <v>416</v>
      </c>
      <c r="C90" s="25" t="s">
        <v>29</v>
      </c>
      <c r="D90" s="26">
        <f t="shared" si="37"/>
        <v>0</v>
      </c>
      <c r="E90" s="26" t="str">
        <f t="shared" si="38"/>
        <v>.</v>
      </c>
      <c r="F90" s="27"/>
      <c r="G90" s="28" t="s">
        <v>43</v>
      </c>
      <c r="H90" s="29">
        <v>4</v>
      </c>
      <c r="I90" s="20"/>
      <c r="K90" s="31" t="str">
        <f t="shared" si="39"/>
        <v/>
      </c>
      <c r="L90" s="31" t="str">
        <f t="shared" si="40"/>
        <v/>
      </c>
      <c r="M90" s="21" t="str">
        <f t="shared" si="41"/>
        <v/>
      </c>
      <c r="N90" s="32" t="str">
        <f t="shared" si="42"/>
        <v/>
      </c>
      <c r="R90" s="32">
        <v>48</v>
      </c>
      <c r="S90" s="32" t="s">
        <v>29</v>
      </c>
      <c r="T90" s="32" t="s">
        <v>3</v>
      </c>
    </row>
    <row r="91" spans="1:20" ht="14.25" customHeight="1" x14ac:dyDescent="0.3">
      <c r="A91" s="33"/>
      <c r="B91" s="24" t="s">
        <v>416</v>
      </c>
      <c r="C91" s="25" t="s">
        <v>29</v>
      </c>
      <c r="D91" s="26">
        <f t="shared" si="37"/>
        <v>0</v>
      </c>
      <c r="E91" s="26" t="str">
        <f t="shared" si="38"/>
        <v>.</v>
      </c>
      <c r="F91" s="27"/>
      <c r="G91" s="28" t="s">
        <v>46</v>
      </c>
      <c r="H91" s="29">
        <v>3</v>
      </c>
      <c r="I91" s="20"/>
      <c r="K91" s="31" t="str">
        <f t="shared" si="39"/>
        <v/>
      </c>
      <c r="L91" s="31" t="str">
        <f t="shared" si="40"/>
        <v/>
      </c>
      <c r="M91" s="21" t="str">
        <f t="shared" si="41"/>
        <v/>
      </c>
      <c r="N91" s="32" t="str">
        <f t="shared" si="42"/>
        <v/>
      </c>
      <c r="R91" s="32" t="s">
        <v>48</v>
      </c>
      <c r="S91" s="32" t="s">
        <v>29</v>
      </c>
      <c r="T91" s="32" t="s">
        <v>3</v>
      </c>
    </row>
    <row r="92" spans="1:20" ht="14.25" customHeight="1" x14ac:dyDescent="0.3">
      <c r="A92" s="33"/>
      <c r="B92" s="24" t="s">
        <v>416</v>
      </c>
      <c r="C92" s="25" t="s">
        <v>29</v>
      </c>
      <c r="D92" s="26">
        <f t="shared" si="37"/>
        <v>0</v>
      </c>
      <c r="E92" s="26" t="str">
        <f t="shared" si="38"/>
        <v>.</v>
      </c>
      <c r="F92" s="27"/>
      <c r="G92" s="28" t="s">
        <v>49</v>
      </c>
      <c r="H92" s="29">
        <v>2</v>
      </c>
      <c r="I92" s="20"/>
      <c r="K92" s="31" t="str">
        <f t="shared" si="39"/>
        <v/>
      </c>
      <c r="L92" s="31" t="str">
        <f t="shared" si="40"/>
        <v/>
      </c>
      <c r="M92" s="21" t="str">
        <f t="shared" si="41"/>
        <v/>
      </c>
      <c r="N92" s="32" t="str">
        <f t="shared" si="42"/>
        <v/>
      </c>
      <c r="R92" s="32">
        <v>55</v>
      </c>
      <c r="S92" s="25" t="s">
        <v>418</v>
      </c>
      <c r="T92" s="32" t="s">
        <v>4</v>
      </c>
    </row>
    <row r="93" spans="1:20" ht="14.25" customHeight="1" x14ac:dyDescent="0.3">
      <c r="A93" s="33"/>
      <c r="B93" s="24" t="s">
        <v>416</v>
      </c>
      <c r="C93" s="25" t="s">
        <v>29</v>
      </c>
      <c r="D93" s="26">
        <f t="shared" si="37"/>
        <v>0</v>
      </c>
      <c r="E93" s="26" t="str">
        <f t="shared" si="38"/>
        <v>.</v>
      </c>
      <c r="F93" s="27"/>
      <c r="G93" s="28" t="s">
        <v>51</v>
      </c>
      <c r="H93" s="29">
        <v>1</v>
      </c>
      <c r="I93" s="20"/>
      <c r="K93" s="31" t="str">
        <f t="shared" si="39"/>
        <v/>
      </c>
      <c r="L93" s="31" t="str">
        <f t="shared" si="40"/>
        <v/>
      </c>
      <c r="M93" s="21" t="str">
        <f t="shared" si="41"/>
        <v/>
      </c>
      <c r="N93" s="32" t="str">
        <f t="shared" si="42"/>
        <v/>
      </c>
      <c r="R93" s="32">
        <v>56</v>
      </c>
      <c r="S93" s="25" t="s">
        <v>364</v>
      </c>
      <c r="T93" s="32" t="s">
        <v>4</v>
      </c>
    </row>
    <row r="94" spans="1:20" ht="14.25" customHeight="1" x14ac:dyDescent="0.3">
      <c r="A94" s="33"/>
      <c r="B94" s="24" t="s">
        <v>416</v>
      </c>
      <c r="C94" s="25" t="s">
        <v>29</v>
      </c>
      <c r="D94" s="26">
        <f t="shared" si="37"/>
        <v>0</v>
      </c>
      <c r="E94" s="26" t="str">
        <f t="shared" si="38"/>
        <v>.</v>
      </c>
      <c r="F94" s="27"/>
      <c r="G94" s="28"/>
      <c r="H94" s="29"/>
      <c r="I94" s="20"/>
      <c r="K94" s="31"/>
      <c r="L94" s="31"/>
      <c r="M94" s="21"/>
      <c r="R94" s="32" t="s">
        <v>55</v>
      </c>
      <c r="S94" s="32" t="s">
        <v>29</v>
      </c>
      <c r="T94" s="32" t="s">
        <v>4</v>
      </c>
    </row>
    <row r="95" spans="1:20" ht="14.25" customHeight="1" x14ac:dyDescent="0.3">
      <c r="A95" s="33"/>
      <c r="B95" s="24" t="s">
        <v>416</v>
      </c>
      <c r="C95" s="25" t="s">
        <v>29</v>
      </c>
      <c r="D95" s="26">
        <f t="shared" si="37"/>
        <v>0</v>
      </c>
      <c r="E95" s="26" t="str">
        <f t="shared" si="38"/>
        <v>.</v>
      </c>
      <c r="F95" s="27"/>
      <c r="G95" s="28"/>
      <c r="H95" s="29"/>
      <c r="I95" s="20"/>
      <c r="K95" s="31"/>
      <c r="L95" s="31"/>
      <c r="M95" s="21"/>
      <c r="R95" s="32">
        <v>75</v>
      </c>
      <c r="S95" s="32" t="s">
        <v>29</v>
      </c>
      <c r="T95" s="32" t="s">
        <v>5</v>
      </c>
    </row>
    <row r="96" spans="1:20" ht="14.25" customHeight="1" x14ac:dyDescent="0.3">
      <c r="A96" s="33"/>
      <c r="B96" s="24" t="s">
        <v>416</v>
      </c>
      <c r="C96" s="25" t="s">
        <v>29</v>
      </c>
      <c r="D96" s="26">
        <f t="shared" si="37"/>
        <v>0</v>
      </c>
      <c r="E96" s="26" t="str">
        <f t="shared" si="38"/>
        <v>.</v>
      </c>
      <c r="F96" s="27"/>
      <c r="G96" s="28"/>
      <c r="H96" s="29"/>
      <c r="I96" s="20"/>
      <c r="K96" s="31"/>
      <c r="L96" s="31"/>
      <c r="M96" s="21"/>
      <c r="R96" s="32">
        <v>76</v>
      </c>
      <c r="S96" s="32" t="s">
        <v>29</v>
      </c>
      <c r="T96" s="32" t="s">
        <v>5</v>
      </c>
    </row>
    <row r="97" spans="1:20" ht="14.25" customHeight="1" x14ac:dyDescent="0.3">
      <c r="A97" s="33"/>
      <c r="B97" s="24" t="s">
        <v>416</v>
      </c>
      <c r="C97" s="25" t="s">
        <v>29</v>
      </c>
      <c r="D97" s="26">
        <f t="shared" si="37"/>
        <v>0</v>
      </c>
      <c r="E97" s="26" t="str">
        <f t="shared" si="38"/>
        <v>.</v>
      </c>
      <c r="F97" s="27"/>
      <c r="G97" s="28"/>
      <c r="H97" s="29"/>
      <c r="I97" s="20"/>
      <c r="K97" s="31"/>
      <c r="L97" s="31"/>
      <c r="M97" s="21"/>
      <c r="R97" s="32" t="s">
        <v>58</v>
      </c>
      <c r="S97" s="32" t="s">
        <v>29</v>
      </c>
      <c r="T97" s="32" t="s">
        <v>5</v>
      </c>
    </row>
    <row r="98" spans="1:20" ht="14.25" customHeight="1" x14ac:dyDescent="0.3">
      <c r="A98" s="33"/>
      <c r="B98" s="24"/>
      <c r="C98" s="26"/>
      <c r="D98" s="26"/>
      <c r="E98" s="26"/>
      <c r="F98" s="27"/>
      <c r="G98" s="28"/>
      <c r="H98" s="29"/>
      <c r="I98" s="20"/>
      <c r="K98" s="31"/>
      <c r="L98" s="31"/>
      <c r="M98" s="21"/>
      <c r="R98" s="32" t="s">
        <v>29</v>
      </c>
    </row>
    <row r="99" spans="1:20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K99" s="31"/>
      <c r="L99" s="31"/>
      <c r="M99" s="21"/>
      <c r="T99" s="32" t="s">
        <v>29</v>
      </c>
    </row>
    <row r="100" spans="1:20" ht="14.25" customHeight="1" x14ac:dyDescent="0.3">
      <c r="A100" s="23" t="s">
        <v>350</v>
      </c>
      <c r="B100" s="24" t="s">
        <v>416</v>
      </c>
      <c r="C100" s="25">
        <v>9</v>
      </c>
      <c r="D100" s="26" t="s">
        <v>419</v>
      </c>
      <c r="E100" s="26" t="s">
        <v>2</v>
      </c>
      <c r="F100" s="27"/>
      <c r="G100" s="28" t="s">
        <v>30</v>
      </c>
      <c r="H100" s="29">
        <v>8</v>
      </c>
      <c r="I100" s="20"/>
      <c r="K100" s="31">
        <v>8</v>
      </c>
      <c r="L100" s="31"/>
      <c r="M100" s="21"/>
      <c r="N100" s="32"/>
      <c r="R100" s="32">
        <v>9</v>
      </c>
      <c r="S100" s="32" t="s">
        <v>419</v>
      </c>
      <c r="T100" s="32" t="s">
        <v>2</v>
      </c>
    </row>
    <row r="101" spans="1:20" ht="14.25" customHeight="1" x14ac:dyDescent="0.3">
      <c r="A101" s="33"/>
      <c r="B101" s="24" t="s">
        <v>416</v>
      </c>
      <c r="C101" s="25" t="s">
        <v>29</v>
      </c>
      <c r="D101" s="26"/>
      <c r="E101" s="26" t="str">
        <f t="shared" ref="E100:E111" si="43">VLOOKUP(C101,$R$72:$T$84,3,FALSE)</f>
        <v>.</v>
      </c>
      <c r="F101" s="27"/>
      <c r="G101" s="28" t="s">
        <v>34</v>
      </c>
      <c r="H101" s="29">
        <v>7</v>
      </c>
      <c r="I101" s="20"/>
      <c r="K101" s="31" t="str">
        <f t="shared" ref="K100:K107" si="44">IF($E101="","",IF(LEFT($E101,1)=$K$1,$H101,""))</f>
        <v/>
      </c>
      <c r="L101" s="31" t="str">
        <f t="shared" ref="L100:L107" si="45">IF($E101="","",IF(LEFT($E101,1)=$L$1,$H101,""))</f>
        <v/>
      </c>
      <c r="M101" s="21" t="str">
        <f t="shared" ref="M100:M107" si="46">IF($E101="","",IF(LEFT($E101,1)=$M$1,$H101,""))</f>
        <v/>
      </c>
      <c r="N101" s="32" t="str">
        <f t="shared" ref="N100:N107" si="47">IF($E101="","",IF(LEFT($E101,1)=$N$1,$H101,""))</f>
        <v/>
      </c>
      <c r="R101" s="32">
        <v>10</v>
      </c>
      <c r="S101" s="32" t="s">
        <v>29</v>
      </c>
      <c r="T101" s="32" t="s">
        <v>2</v>
      </c>
    </row>
    <row r="102" spans="1:20" ht="14.25" customHeight="1" x14ac:dyDescent="0.3">
      <c r="A102" s="33"/>
      <c r="B102" s="24" t="s">
        <v>416</v>
      </c>
      <c r="C102" s="25" t="s">
        <v>29</v>
      </c>
      <c r="D102" s="26"/>
      <c r="E102" s="26" t="str">
        <f t="shared" si="43"/>
        <v>.</v>
      </c>
      <c r="F102" s="27"/>
      <c r="G102" s="28" t="s">
        <v>36</v>
      </c>
      <c r="H102" s="29">
        <v>6</v>
      </c>
      <c r="I102" s="20"/>
      <c r="K102" s="31" t="str">
        <f t="shared" si="44"/>
        <v/>
      </c>
      <c r="L102" s="31" t="str">
        <f t="shared" si="45"/>
        <v/>
      </c>
      <c r="M102" s="21" t="str">
        <f t="shared" si="46"/>
        <v/>
      </c>
      <c r="N102" s="32" t="str">
        <f t="shared" si="47"/>
        <v/>
      </c>
      <c r="R102" s="32" t="s">
        <v>38</v>
      </c>
      <c r="S102" s="32" t="s">
        <v>29</v>
      </c>
      <c r="T102" s="32" t="s">
        <v>2</v>
      </c>
    </row>
    <row r="103" spans="1:20" ht="14.25" customHeight="1" x14ac:dyDescent="0.3">
      <c r="A103" s="33"/>
      <c r="B103" s="24" t="s">
        <v>416</v>
      </c>
      <c r="C103" s="25" t="s">
        <v>29</v>
      </c>
      <c r="D103" s="26"/>
      <c r="E103" s="26" t="str">
        <f t="shared" si="43"/>
        <v>.</v>
      </c>
      <c r="F103" s="27"/>
      <c r="G103" s="28" t="s">
        <v>40</v>
      </c>
      <c r="H103" s="29">
        <v>5</v>
      </c>
      <c r="I103" s="20"/>
      <c r="K103" s="31" t="str">
        <f t="shared" si="44"/>
        <v/>
      </c>
      <c r="L103" s="31" t="str">
        <f t="shared" si="45"/>
        <v/>
      </c>
      <c r="M103" s="21" t="str">
        <f t="shared" si="46"/>
        <v/>
      </c>
      <c r="N103" s="32" t="str">
        <f t="shared" si="47"/>
        <v/>
      </c>
      <c r="R103" s="32">
        <v>47</v>
      </c>
      <c r="S103" s="32" t="s">
        <v>29</v>
      </c>
      <c r="T103" s="32" t="s">
        <v>3</v>
      </c>
    </row>
    <row r="104" spans="1:20" ht="14.25" customHeight="1" x14ac:dyDescent="0.3">
      <c r="A104" s="33"/>
      <c r="B104" s="24" t="s">
        <v>416</v>
      </c>
      <c r="C104" s="25" t="s">
        <v>29</v>
      </c>
      <c r="D104" s="26"/>
      <c r="E104" s="26" t="str">
        <f t="shared" si="43"/>
        <v>.</v>
      </c>
      <c r="F104" s="27"/>
      <c r="G104" s="28" t="s">
        <v>43</v>
      </c>
      <c r="H104" s="29">
        <v>4</v>
      </c>
      <c r="I104" s="20"/>
      <c r="K104" s="31" t="str">
        <f t="shared" si="44"/>
        <v/>
      </c>
      <c r="L104" s="31" t="str">
        <f t="shared" si="45"/>
        <v/>
      </c>
      <c r="M104" s="21" t="str">
        <f t="shared" si="46"/>
        <v/>
      </c>
      <c r="N104" s="32" t="str">
        <f t="shared" si="47"/>
        <v/>
      </c>
      <c r="R104" s="32">
        <v>48</v>
      </c>
      <c r="S104" s="32" t="s">
        <v>29</v>
      </c>
      <c r="T104" s="32" t="s">
        <v>3</v>
      </c>
    </row>
    <row r="105" spans="1:20" ht="14.25" customHeight="1" x14ac:dyDescent="0.3">
      <c r="A105" s="33"/>
      <c r="B105" s="24" t="s">
        <v>416</v>
      </c>
      <c r="C105" s="25" t="s">
        <v>29</v>
      </c>
      <c r="D105" s="26"/>
      <c r="E105" s="26" t="str">
        <f t="shared" si="43"/>
        <v>.</v>
      </c>
      <c r="F105" s="27"/>
      <c r="G105" s="28" t="s">
        <v>46</v>
      </c>
      <c r="H105" s="29">
        <v>3</v>
      </c>
      <c r="I105" s="20"/>
      <c r="K105" s="31" t="str">
        <f t="shared" si="44"/>
        <v/>
      </c>
      <c r="L105" s="31" t="str">
        <f t="shared" si="45"/>
        <v/>
      </c>
      <c r="M105" s="21" t="str">
        <f t="shared" si="46"/>
        <v/>
      </c>
      <c r="N105" s="32" t="str">
        <f t="shared" si="47"/>
        <v/>
      </c>
      <c r="R105" s="32" t="s">
        <v>48</v>
      </c>
      <c r="S105" s="32" t="s">
        <v>29</v>
      </c>
      <c r="T105" s="32" t="s">
        <v>3</v>
      </c>
    </row>
    <row r="106" spans="1:20" ht="14.25" customHeight="1" x14ac:dyDescent="0.3">
      <c r="A106" s="33"/>
      <c r="B106" s="24" t="s">
        <v>416</v>
      </c>
      <c r="C106" s="25" t="s">
        <v>29</v>
      </c>
      <c r="D106" s="26"/>
      <c r="E106" s="26" t="str">
        <f t="shared" si="43"/>
        <v>.</v>
      </c>
      <c r="F106" s="27"/>
      <c r="G106" s="28" t="s">
        <v>49</v>
      </c>
      <c r="H106" s="29">
        <v>2</v>
      </c>
      <c r="I106" s="20"/>
      <c r="K106" s="31" t="str">
        <f t="shared" si="44"/>
        <v/>
      </c>
      <c r="L106" s="31" t="str">
        <f t="shared" si="45"/>
        <v/>
      </c>
      <c r="M106" s="21" t="str">
        <f t="shared" si="46"/>
        <v/>
      </c>
      <c r="N106" s="32" t="str">
        <f t="shared" si="47"/>
        <v/>
      </c>
      <c r="R106" s="32">
        <v>55</v>
      </c>
      <c r="S106" s="32" t="s">
        <v>29</v>
      </c>
      <c r="T106" s="32" t="s">
        <v>4</v>
      </c>
    </row>
    <row r="107" spans="1:20" ht="14.25" customHeight="1" x14ac:dyDescent="0.3">
      <c r="A107" s="33"/>
      <c r="B107" s="24" t="s">
        <v>416</v>
      </c>
      <c r="C107" s="25" t="s">
        <v>29</v>
      </c>
      <c r="D107" s="26"/>
      <c r="E107" s="26" t="str">
        <f t="shared" si="43"/>
        <v>.</v>
      </c>
      <c r="F107" s="27"/>
      <c r="G107" s="28" t="s">
        <v>51</v>
      </c>
      <c r="H107" s="29">
        <v>1</v>
      </c>
      <c r="I107" s="20"/>
      <c r="K107" s="31" t="str">
        <f t="shared" si="44"/>
        <v/>
      </c>
      <c r="L107" s="31" t="str">
        <f t="shared" si="45"/>
        <v/>
      </c>
      <c r="M107" s="21" t="str">
        <f t="shared" si="46"/>
        <v/>
      </c>
      <c r="N107" s="32" t="str">
        <f t="shared" si="47"/>
        <v/>
      </c>
      <c r="R107" s="32">
        <v>56</v>
      </c>
      <c r="S107" s="32" t="s">
        <v>29</v>
      </c>
      <c r="T107" s="32" t="s">
        <v>4</v>
      </c>
    </row>
    <row r="108" spans="1:20" ht="14.25" customHeight="1" x14ac:dyDescent="0.3">
      <c r="A108" s="33"/>
      <c r="B108" s="24" t="s">
        <v>416</v>
      </c>
      <c r="C108" s="25" t="s">
        <v>29</v>
      </c>
      <c r="D108" s="26"/>
      <c r="E108" s="26" t="str">
        <f t="shared" si="43"/>
        <v>.</v>
      </c>
      <c r="F108" s="27"/>
      <c r="G108" s="28"/>
      <c r="H108" s="29"/>
      <c r="I108" s="20"/>
      <c r="K108" s="31"/>
      <c r="L108" s="31"/>
      <c r="M108" s="21"/>
      <c r="R108" s="32" t="s">
        <v>55</v>
      </c>
      <c r="S108" s="32" t="s">
        <v>29</v>
      </c>
      <c r="T108" s="32" t="s">
        <v>4</v>
      </c>
    </row>
    <row r="109" spans="1:20" ht="14.25" customHeight="1" x14ac:dyDescent="0.3">
      <c r="A109" s="33"/>
      <c r="B109" s="24" t="s">
        <v>416</v>
      </c>
      <c r="C109" s="25" t="s">
        <v>29</v>
      </c>
      <c r="D109" s="26"/>
      <c r="E109" s="26" t="str">
        <f t="shared" si="43"/>
        <v>.</v>
      </c>
      <c r="F109" s="27"/>
      <c r="G109" s="28"/>
      <c r="H109" s="29"/>
      <c r="I109" s="20"/>
      <c r="K109" s="31"/>
      <c r="L109" s="31"/>
      <c r="M109" s="21"/>
      <c r="R109" s="32">
        <v>75</v>
      </c>
      <c r="S109" s="32" t="s">
        <v>29</v>
      </c>
      <c r="T109" s="32" t="s">
        <v>5</v>
      </c>
    </row>
    <row r="110" spans="1:20" ht="14.25" customHeight="1" x14ac:dyDescent="0.3">
      <c r="A110" s="33"/>
      <c r="B110" s="24" t="s">
        <v>416</v>
      </c>
      <c r="C110" s="25" t="s">
        <v>29</v>
      </c>
      <c r="D110" s="26"/>
      <c r="E110" s="26" t="str">
        <f t="shared" si="43"/>
        <v>.</v>
      </c>
      <c r="F110" s="27"/>
      <c r="G110" s="28"/>
      <c r="H110" s="29"/>
      <c r="I110" s="20"/>
      <c r="K110" s="31"/>
      <c r="L110" s="31"/>
      <c r="M110" s="21"/>
      <c r="R110" s="32">
        <v>76</v>
      </c>
      <c r="S110" s="32" t="s">
        <v>29</v>
      </c>
      <c r="T110" s="32" t="s">
        <v>5</v>
      </c>
    </row>
    <row r="111" spans="1:20" ht="14.25" customHeight="1" x14ac:dyDescent="0.3">
      <c r="A111" s="33"/>
      <c r="B111" s="24" t="s">
        <v>416</v>
      </c>
      <c r="C111" s="25" t="s">
        <v>29</v>
      </c>
      <c r="D111" s="26"/>
      <c r="E111" s="26" t="str">
        <f t="shared" si="43"/>
        <v>.</v>
      </c>
      <c r="F111" s="27"/>
      <c r="G111" s="28"/>
      <c r="H111" s="29"/>
      <c r="I111" s="20"/>
      <c r="K111" s="31"/>
      <c r="L111" s="31"/>
      <c r="M111" s="21"/>
      <c r="R111" s="32" t="s">
        <v>58</v>
      </c>
      <c r="S111" s="32" t="s">
        <v>29</v>
      </c>
      <c r="T111" s="32" t="s">
        <v>5</v>
      </c>
    </row>
    <row r="112" spans="1:20" ht="14.25" customHeight="1" x14ac:dyDescent="0.3">
      <c r="A112" s="33"/>
      <c r="B112" s="24"/>
      <c r="C112" s="26"/>
      <c r="D112" s="26"/>
      <c r="E112" s="26"/>
      <c r="F112" s="27"/>
      <c r="G112" s="28"/>
      <c r="H112" s="29"/>
      <c r="I112" s="20"/>
      <c r="K112" s="31"/>
      <c r="L112" s="31"/>
      <c r="M112" s="21"/>
    </row>
    <row r="113" spans="1:14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K113" s="31"/>
      <c r="L113" s="31"/>
      <c r="M113" s="21"/>
    </row>
    <row r="114" spans="1:14" ht="14.25" customHeight="1" x14ac:dyDescent="0.3">
      <c r="A114" s="33"/>
      <c r="B114" s="24"/>
      <c r="C114" s="26"/>
      <c r="D114" s="26"/>
      <c r="E114" s="26"/>
      <c r="F114" s="27"/>
      <c r="G114" s="28"/>
      <c r="H114" s="29"/>
      <c r="I114" s="20"/>
      <c r="J114" s="40" t="s">
        <v>135</v>
      </c>
      <c r="K114" s="31">
        <f t="shared" ref="K114:N114" si="48">SUM(K2:K113)</f>
        <v>23</v>
      </c>
      <c r="L114" s="31">
        <f t="shared" si="48"/>
        <v>28</v>
      </c>
      <c r="M114" s="21">
        <f t="shared" si="48"/>
        <v>41</v>
      </c>
      <c r="N114" s="32">
        <f t="shared" si="48"/>
        <v>11</v>
      </c>
    </row>
    <row r="115" spans="1:14" ht="14.25" customHeight="1" x14ac:dyDescent="0.3">
      <c r="A115" s="41"/>
      <c r="B115" s="20"/>
      <c r="C115" s="42"/>
      <c r="D115" s="42"/>
      <c r="E115" s="42"/>
      <c r="F115" s="43"/>
      <c r="G115" s="43"/>
      <c r="H115" s="20"/>
      <c r="I115" s="20"/>
      <c r="K115" s="31"/>
      <c r="L115" s="31"/>
      <c r="M115" s="21"/>
    </row>
    <row r="116" spans="1:14" ht="14.25" customHeight="1" x14ac:dyDescent="0.3">
      <c r="A116" s="41"/>
      <c r="B116" s="20"/>
      <c r="C116" s="42"/>
      <c r="D116" s="42"/>
      <c r="E116" s="44" t="s">
        <v>2</v>
      </c>
      <c r="F116" s="45">
        <f>K114</f>
        <v>23</v>
      </c>
      <c r="G116" s="45"/>
      <c r="H116" s="20"/>
      <c r="I116" s="20"/>
      <c r="K116" s="31" t="s">
        <v>22</v>
      </c>
      <c r="L116" s="31" t="s">
        <v>23</v>
      </c>
      <c r="M116" s="21" t="s">
        <v>24</v>
      </c>
      <c r="N116" s="21" t="s">
        <v>25</v>
      </c>
    </row>
    <row r="117" spans="1:14" ht="14.25" customHeight="1" x14ac:dyDescent="0.3">
      <c r="E117" s="44" t="s">
        <v>3</v>
      </c>
      <c r="F117" s="46">
        <f>L114</f>
        <v>28</v>
      </c>
      <c r="G117" s="46"/>
    </row>
    <row r="118" spans="1:14" ht="14.25" customHeight="1" x14ac:dyDescent="0.3">
      <c r="E118" s="44" t="s">
        <v>4</v>
      </c>
      <c r="F118" s="46">
        <f>M114</f>
        <v>41</v>
      </c>
      <c r="G118" s="46"/>
    </row>
    <row r="119" spans="1:14" ht="14.25" customHeight="1" x14ac:dyDescent="0.3">
      <c r="E119" s="44" t="s">
        <v>5</v>
      </c>
      <c r="F119" s="46">
        <f>N114</f>
        <v>11</v>
      </c>
      <c r="G119" s="46"/>
    </row>
    <row r="120" spans="1:14" ht="14.25" customHeight="1" x14ac:dyDescent="0.3">
      <c r="F120" s="46"/>
      <c r="G120" s="46"/>
    </row>
    <row r="121" spans="1:14" ht="14.25" customHeight="1" x14ac:dyDescent="0.3">
      <c r="F121" s="46"/>
      <c r="G121" s="46"/>
    </row>
    <row r="122" spans="1:14" ht="14.25" customHeight="1" x14ac:dyDescent="0.3">
      <c r="F122" s="46"/>
      <c r="G122" s="46"/>
    </row>
    <row r="123" spans="1:14" ht="14.25" customHeight="1" x14ac:dyDescent="0.3">
      <c r="F123" s="46"/>
      <c r="G123" s="46"/>
    </row>
    <row r="124" spans="1:14" ht="14.25" customHeight="1" x14ac:dyDescent="0.3">
      <c r="F124" s="46"/>
      <c r="G124" s="46"/>
    </row>
    <row r="125" spans="1:14" ht="14.25" customHeight="1" x14ac:dyDescent="0.3">
      <c r="F125" s="46"/>
      <c r="G125" s="46"/>
    </row>
    <row r="126" spans="1:14" ht="14.25" customHeight="1" x14ac:dyDescent="0.3">
      <c r="F126" s="46"/>
      <c r="G126" s="46"/>
    </row>
    <row r="127" spans="1:14" ht="14.25" customHeight="1" x14ac:dyDescent="0.3">
      <c r="F127" s="46"/>
      <c r="G127" s="46"/>
    </row>
    <row r="128" spans="1:14" ht="14.25" customHeight="1" x14ac:dyDescent="0.3">
      <c r="F128" s="46"/>
      <c r="G128" s="46"/>
    </row>
    <row r="129" spans="6:7" ht="14.25" customHeight="1" x14ac:dyDescent="0.3">
      <c r="F129" s="46"/>
      <c r="G129" s="46"/>
    </row>
    <row r="130" spans="6:7" ht="14.25" customHeight="1" x14ac:dyDescent="0.3">
      <c r="F130" s="46"/>
      <c r="G130" s="46"/>
    </row>
    <row r="131" spans="6:7" ht="14.25" customHeight="1" x14ac:dyDescent="0.3">
      <c r="F131" s="46"/>
      <c r="G131" s="46"/>
    </row>
    <row r="132" spans="6:7" ht="14.25" customHeight="1" x14ac:dyDescent="0.3">
      <c r="F132" s="46"/>
      <c r="G132" s="46"/>
    </row>
    <row r="133" spans="6:7" ht="14.25" customHeight="1" x14ac:dyDescent="0.3">
      <c r="F133" s="46"/>
      <c r="G133" s="46"/>
    </row>
    <row r="134" spans="6:7" ht="14.25" customHeight="1" x14ac:dyDescent="0.3">
      <c r="F134" s="46"/>
      <c r="G134" s="46"/>
    </row>
    <row r="135" spans="6:7" ht="14.25" customHeight="1" x14ac:dyDescent="0.3">
      <c r="F135" s="46"/>
      <c r="G135" s="46"/>
    </row>
    <row r="136" spans="6:7" ht="14.25" customHeight="1" x14ac:dyDescent="0.3">
      <c r="F136" s="46"/>
      <c r="G136" s="46"/>
    </row>
    <row r="137" spans="6:7" ht="14.25" customHeight="1" x14ac:dyDescent="0.3">
      <c r="F137" s="46"/>
      <c r="G137" s="46"/>
    </row>
    <row r="138" spans="6:7" ht="14.25" customHeight="1" x14ac:dyDescent="0.3">
      <c r="F138" s="46"/>
      <c r="G138" s="46"/>
    </row>
    <row r="139" spans="6:7" ht="14.25" customHeight="1" x14ac:dyDescent="0.3">
      <c r="F139" s="46"/>
      <c r="G139" s="46"/>
    </row>
    <row r="140" spans="6:7" ht="14.25" customHeight="1" x14ac:dyDescent="0.3">
      <c r="F140" s="46"/>
      <c r="G140" s="46"/>
    </row>
    <row r="141" spans="6:7" ht="14.25" customHeight="1" x14ac:dyDescent="0.3">
      <c r="F141" s="46"/>
      <c r="G141" s="46"/>
    </row>
    <row r="142" spans="6:7" ht="14.25" customHeight="1" x14ac:dyDescent="0.3">
      <c r="F142" s="46"/>
      <c r="G142" s="46"/>
    </row>
    <row r="143" spans="6:7" ht="14.25" customHeight="1" x14ac:dyDescent="0.3">
      <c r="F143" s="46"/>
      <c r="G143" s="46"/>
    </row>
    <row r="144" spans="6:7" ht="14.25" customHeight="1" x14ac:dyDescent="0.3">
      <c r="F144" s="46"/>
      <c r="G144" s="46"/>
    </row>
    <row r="145" spans="6:7" ht="14.25" customHeight="1" x14ac:dyDescent="0.3">
      <c r="F145" s="46"/>
      <c r="G145" s="46"/>
    </row>
    <row r="146" spans="6:7" ht="14.25" customHeight="1" x14ac:dyDescent="0.3">
      <c r="F146" s="46"/>
      <c r="G146" s="46"/>
    </row>
    <row r="147" spans="6:7" ht="14.25" customHeight="1" x14ac:dyDescent="0.3">
      <c r="F147" s="46"/>
      <c r="G147" s="46"/>
    </row>
    <row r="148" spans="6:7" ht="14.25" customHeight="1" x14ac:dyDescent="0.3">
      <c r="F148" s="46"/>
      <c r="G148" s="46"/>
    </row>
    <row r="149" spans="6:7" ht="14.25" customHeight="1" x14ac:dyDescent="0.3">
      <c r="F149" s="46"/>
      <c r="G149" s="46"/>
    </row>
    <row r="150" spans="6:7" ht="14.25" customHeight="1" x14ac:dyDescent="0.3">
      <c r="F150" s="46"/>
      <c r="G150" s="46"/>
    </row>
    <row r="151" spans="6:7" ht="14.25" customHeight="1" x14ac:dyDescent="0.3">
      <c r="F151" s="46"/>
      <c r="G151" s="46"/>
    </row>
    <row r="152" spans="6:7" ht="14.25" customHeight="1" x14ac:dyDescent="0.3">
      <c r="F152" s="46"/>
      <c r="G152" s="46"/>
    </row>
    <row r="153" spans="6:7" ht="14.25" customHeight="1" x14ac:dyDescent="0.3">
      <c r="F153" s="46"/>
      <c r="G153" s="46"/>
    </row>
    <row r="154" spans="6:7" ht="14.25" customHeight="1" x14ac:dyDescent="0.3">
      <c r="F154" s="46"/>
      <c r="G154" s="46"/>
    </row>
    <row r="155" spans="6:7" ht="14.25" customHeight="1" x14ac:dyDescent="0.3">
      <c r="F155" s="46"/>
      <c r="G155" s="46"/>
    </row>
    <row r="156" spans="6:7" ht="14.25" customHeight="1" x14ac:dyDescent="0.3">
      <c r="F156" s="46"/>
      <c r="G156" s="46"/>
    </row>
    <row r="157" spans="6:7" ht="14.25" customHeight="1" x14ac:dyDescent="0.3">
      <c r="F157" s="46"/>
      <c r="G157" s="46"/>
    </row>
    <row r="158" spans="6:7" ht="14.25" customHeight="1" x14ac:dyDescent="0.3">
      <c r="F158" s="46"/>
      <c r="G158" s="46"/>
    </row>
    <row r="159" spans="6:7" ht="14.25" customHeight="1" x14ac:dyDescent="0.3">
      <c r="F159" s="46"/>
      <c r="G159" s="46"/>
    </row>
    <row r="160" spans="6:7" ht="14.25" customHeight="1" x14ac:dyDescent="0.3">
      <c r="F160" s="46"/>
      <c r="G160" s="46"/>
    </row>
    <row r="161" spans="6:7" ht="14.25" customHeight="1" x14ac:dyDescent="0.3">
      <c r="F161" s="46"/>
      <c r="G161" s="46"/>
    </row>
    <row r="162" spans="6:7" ht="14.25" customHeight="1" x14ac:dyDescent="0.3">
      <c r="F162" s="46"/>
      <c r="G162" s="46"/>
    </row>
    <row r="163" spans="6:7" ht="14.25" customHeight="1" x14ac:dyDescent="0.3">
      <c r="F163" s="46"/>
      <c r="G163" s="46"/>
    </row>
    <row r="164" spans="6:7" ht="14.25" customHeight="1" x14ac:dyDescent="0.3">
      <c r="F164" s="46"/>
      <c r="G164" s="46"/>
    </row>
    <row r="165" spans="6:7" ht="14.25" customHeight="1" x14ac:dyDescent="0.3">
      <c r="F165" s="46"/>
      <c r="G165" s="46"/>
    </row>
    <row r="166" spans="6:7" ht="14.25" customHeight="1" x14ac:dyDescent="0.3">
      <c r="F166" s="46"/>
      <c r="G166" s="46"/>
    </row>
    <row r="167" spans="6:7" ht="14.25" customHeight="1" x14ac:dyDescent="0.3">
      <c r="F167" s="46"/>
      <c r="G167" s="46"/>
    </row>
    <row r="168" spans="6:7" ht="14.25" customHeight="1" x14ac:dyDescent="0.3">
      <c r="F168" s="46"/>
      <c r="G168" s="46"/>
    </row>
    <row r="169" spans="6:7" ht="14.25" customHeight="1" x14ac:dyDescent="0.3">
      <c r="F169" s="46"/>
      <c r="G169" s="46"/>
    </row>
    <row r="170" spans="6:7" ht="14.25" customHeight="1" x14ac:dyDescent="0.3">
      <c r="F170" s="46"/>
      <c r="G170" s="46"/>
    </row>
    <row r="171" spans="6:7" ht="14.25" customHeight="1" x14ac:dyDescent="0.3">
      <c r="F171" s="46"/>
      <c r="G171" s="46"/>
    </row>
    <row r="172" spans="6:7" ht="14.25" customHeight="1" x14ac:dyDescent="0.3">
      <c r="F172" s="46"/>
      <c r="G172" s="46"/>
    </row>
    <row r="173" spans="6:7" ht="14.25" customHeight="1" x14ac:dyDescent="0.3">
      <c r="F173" s="46"/>
      <c r="G173" s="46"/>
    </row>
    <row r="174" spans="6:7" ht="14.25" customHeight="1" x14ac:dyDescent="0.3">
      <c r="F174" s="46"/>
      <c r="G174" s="46"/>
    </row>
    <row r="175" spans="6:7" ht="14.25" customHeight="1" x14ac:dyDescent="0.3">
      <c r="F175" s="46"/>
      <c r="G175" s="46"/>
    </row>
    <row r="176" spans="6:7" ht="14.25" customHeight="1" x14ac:dyDescent="0.3">
      <c r="F176" s="46"/>
      <c r="G176" s="46"/>
    </row>
    <row r="177" spans="6:7" ht="14.25" customHeight="1" x14ac:dyDescent="0.3">
      <c r="F177" s="46"/>
      <c r="G177" s="46"/>
    </row>
    <row r="178" spans="6:7" ht="14.25" customHeight="1" x14ac:dyDescent="0.3">
      <c r="F178" s="46"/>
      <c r="G178" s="46"/>
    </row>
    <row r="179" spans="6:7" ht="14.25" customHeight="1" x14ac:dyDescent="0.3">
      <c r="F179" s="46"/>
      <c r="G179" s="46"/>
    </row>
    <row r="180" spans="6:7" ht="14.25" customHeight="1" x14ac:dyDescent="0.3">
      <c r="F180" s="46"/>
      <c r="G180" s="46"/>
    </row>
    <row r="181" spans="6:7" ht="14.25" customHeight="1" x14ac:dyDescent="0.3">
      <c r="F181" s="46"/>
      <c r="G181" s="46"/>
    </row>
    <row r="182" spans="6:7" ht="14.25" customHeight="1" x14ac:dyDescent="0.3">
      <c r="F182" s="46"/>
      <c r="G182" s="46"/>
    </row>
    <row r="183" spans="6:7" ht="14.25" customHeight="1" x14ac:dyDescent="0.3">
      <c r="F183" s="46"/>
      <c r="G183" s="46"/>
    </row>
    <row r="184" spans="6:7" ht="14.25" customHeight="1" x14ac:dyDescent="0.3">
      <c r="F184" s="46"/>
      <c r="G184" s="46"/>
    </row>
    <row r="185" spans="6:7" ht="14.25" customHeight="1" x14ac:dyDescent="0.3">
      <c r="F185" s="46"/>
      <c r="G185" s="46"/>
    </row>
    <row r="186" spans="6:7" ht="14.25" customHeight="1" x14ac:dyDescent="0.3">
      <c r="F186" s="46"/>
      <c r="G186" s="46"/>
    </row>
    <row r="187" spans="6:7" ht="14.25" customHeight="1" x14ac:dyDescent="0.3">
      <c r="F187" s="46"/>
      <c r="G187" s="46"/>
    </row>
    <row r="188" spans="6:7" ht="14.25" customHeight="1" x14ac:dyDescent="0.3">
      <c r="F188" s="46"/>
      <c r="G188" s="46"/>
    </row>
    <row r="189" spans="6:7" ht="14.25" customHeight="1" x14ac:dyDescent="0.3">
      <c r="F189" s="46"/>
      <c r="G189" s="46"/>
    </row>
    <row r="190" spans="6:7" ht="14.25" customHeight="1" x14ac:dyDescent="0.3">
      <c r="F190" s="46"/>
      <c r="G190" s="46"/>
    </row>
    <row r="191" spans="6:7" ht="14.25" customHeight="1" x14ac:dyDescent="0.3">
      <c r="F191" s="46"/>
      <c r="G191" s="46"/>
    </row>
    <row r="192" spans="6:7" ht="14.25" customHeight="1" x14ac:dyDescent="0.3">
      <c r="F192" s="46"/>
      <c r="G192" s="46"/>
    </row>
    <row r="193" spans="6:7" ht="14.25" customHeight="1" x14ac:dyDescent="0.3">
      <c r="F193" s="46"/>
      <c r="G193" s="46"/>
    </row>
    <row r="194" spans="6:7" ht="14.25" customHeight="1" x14ac:dyDescent="0.3">
      <c r="F194" s="46"/>
      <c r="G194" s="46"/>
    </row>
    <row r="195" spans="6:7" ht="14.25" customHeight="1" x14ac:dyDescent="0.3">
      <c r="F195" s="46"/>
      <c r="G195" s="46"/>
    </row>
    <row r="196" spans="6:7" ht="14.25" customHeight="1" x14ac:dyDescent="0.3">
      <c r="F196" s="46"/>
      <c r="G196" s="46"/>
    </row>
    <row r="197" spans="6:7" ht="14.25" customHeight="1" x14ac:dyDescent="0.3">
      <c r="F197" s="46"/>
      <c r="G197" s="46"/>
    </row>
    <row r="198" spans="6:7" ht="14.25" customHeight="1" x14ac:dyDescent="0.3">
      <c r="F198" s="46"/>
      <c r="G198" s="46"/>
    </row>
    <row r="199" spans="6:7" ht="14.25" customHeight="1" x14ac:dyDescent="0.3">
      <c r="F199" s="46"/>
      <c r="G199" s="46"/>
    </row>
    <row r="200" spans="6:7" ht="14.25" customHeight="1" x14ac:dyDescent="0.3">
      <c r="F200" s="46"/>
      <c r="G200" s="46"/>
    </row>
    <row r="201" spans="6:7" ht="14.25" customHeight="1" x14ac:dyDescent="0.3">
      <c r="F201" s="46"/>
      <c r="G201" s="46"/>
    </row>
    <row r="202" spans="6:7" ht="14.25" customHeight="1" x14ac:dyDescent="0.3">
      <c r="F202" s="46"/>
      <c r="G202" s="46"/>
    </row>
    <row r="203" spans="6:7" ht="14.25" customHeight="1" x14ac:dyDescent="0.3">
      <c r="F203" s="46"/>
      <c r="G203" s="46"/>
    </row>
    <row r="204" spans="6:7" ht="14.25" customHeight="1" x14ac:dyDescent="0.3">
      <c r="F204" s="46"/>
      <c r="G204" s="46"/>
    </row>
    <row r="205" spans="6:7" ht="14.25" customHeight="1" x14ac:dyDescent="0.3">
      <c r="F205" s="46"/>
      <c r="G205" s="46"/>
    </row>
    <row r="206" spans="6:7" ht="14.25" customHeight="1" x14ac:dyDescent="0.3">
      <c r="F206" s="46"/>
      <c r="G206" s="46"/>
    </row>
    <row r="207" spans="6:7" ht="14.25" customHeight="1" x14ac:dyDescent="0.3">
      <c r="F207" s="46"/>
      <c r="G207" s="46"/>
    </row>
    <row r="208" spans="6:7" ht="14.25" customHeight="1" x14ac:dyDescent="0.3">
      <c r="F208" s="46"/>
      <c r="G208" s="46"/>
    </row>
    <row r="209" spans="6:7" ht="14.25" customHeight="1" x14ac:dyDescent="0.3">
      <c r="F209" s="46"/>
      <c r="G209" s="46"/>
    </row>
    <row r="210" spans="6:7" ht="14.25" customHeight="1" x14ac:dyDescent="0.3">
      <c r="F210" s="46"/>
      <c r="G210" s="46"/>
    </row>
    <row r="211" spans="6:7" ht="14.25" customHeight="1" x14ac:dyDescent="0.3">
      <c r="F211" s="46"/>
      <c r="G211" s="46"/>
    </row>
    <row r="212" spans="6:7" ht="14.25" customHeight="1" x14ac:dyDescent="0.3">
      <c r="F212" s="46"/>
      <c r="G212" s="46"/>
    </row>
    <row r="213" spans="6:7" ht="14.25" customHeight="1" x14ac:dyDescent="0.3">
      <c r="F213" s="46"/>
      <c r="G213" s="46"/>
    </row>
    <row r="214" spans="6:7" ht="14.25" customHeight="1" x14ac:dyDescent="0.3">
      <c r="F214" s="46"/>
      <c r="G214" s="46"/>
    </row>
    <row r="215" spans="6:7" ht="14.25" customHeight="1" x14ac:dyDescent="0.3">
      <c r="F215" s="46"/>
      <c r="G215" s="46"/>
    </row>
    <row r="216" spans="6:7" ht="14.25" customHeight="1" x14ac:dyDescent="0.3">
      <c r="F216" s="46"/>
      <c r="G216" s="46"/>
    </row>
    <row r="217" spans="6:7" ht="14.25" customHeight="1" x14ac:dyDescent="0.3">
      <c r="F217" s="46"/>
      <c r="G217" s="46"/>
    </row>
    <row r="218" spans="6:7" ht="14.25" customHeight="1" x14ac:dyDescent="0.3">
      <c r="F218" s="46"/>
      <c r="G218" s="46"/>
    </row>
    <row r="219" spans="6:7" ht="14.25" customHeight="1" x14ac:dyDescent="0.3">
      <c r="F219" s="46"/>
      <c r="G219" s="46"/>
    </row>
    <row r="220" spans="6:7" ht="14.25" customHeight="1" x14ac:dyDescent="0.3">
      <c r="F220" s="46"/>
      <c r="G220" s="46"/>
    </row>
    <row r="221" spans="6:7" ht="14.25" customHeight="1" x14ac:dyDescent="0.3">
      <c r="F221" s="46"/>
      <c r="G221" s="46"/>
    </row>
    <row r="222" spans="6:7" ht="14.25" customHeight="1" x14ac:dyDescent="0.3">
      <c r="F222" s="46"/>
      <c r="G222" s="46"/>
    </row>
    <row r="223" spans="6:7" ht="14.25" customHeight="1" x14ac:dyDescent="0.3">
      <c r="F223" s="46"/>
      <c r="G223" s="46"/>
    </row>
    <row r="224" spans="6:7" ht="14.25" customHeight="1" x14ac:dyDescent="0.3">
      <c r="F224" s="46"/>
      <c r="G224" s="46"/>
    </row>
    <row r="225" spans="6:7" ht="14.25" customHeight="1" x14ac:dyDescent="0.3">
      <c r="F225" s="46"/>
      <c r="G225" s="46"/>
    </row>
    <row r="226" spans="6:7" ht="14.25" customHeight="1" x14ac:dyDescent="0.3">
      <c r="F226" s="46"/>
      <c r="G226" s="46"/>
    </row>
    <row r="227" spans="6:7" ht="14.25" customHeight="1" x14ac:dyDescent="0.3">
      <c r="F227" s="46"/>
      <c r="G227" s="46"/>
    </row>
    <row r="228" spans="6:7" ht="14.25" customHeight="1" x14ac:dyDescent="0.3">
      <c r="F228" s="46"/>
      <c r="G228" s="46"/>
    </row>
    <row r="229" spans="6:7" ht="14.25" customHeight="1" x14ac:dyDescent="0.3">
      <c r="F229" s="46"/>
      <c r="G229" s="46"/>
    </row>
    <row r="230" spans="6:7" ht="14.25" customHeight="1" x14ac:dyDescent="0.3">
      <c r="F230" s="46"/>
      <c r="G230" s="46"/>
    </row>
    <row r="231" spans="6:7" ht="14.25" customHeight="1" x14ac:dyDescent="0.3">
      <c r="F231" s="46"/>
      <c r="G231" s="46"/>
    </row>
    <row r="232" spans="6:7" ht="14.25" customHeight="1" x14ac:dyDescent="0.3">
      <c r="F232" s="46"/>
      <c r="G232" s="46"/>
    </row>
    <row r="233" spans="6:7" ht="14.25" customHeight="1" x14ac:dyDescent="0.3">
      <c r="F233" s="46"/>
      <c r="G233" s="46"/>
    </row>
    <row r="234" spans="6:7" ht="14.25" customHeight="1" x14ac:dyDescent="0.3">
      <c r="F234" s="46"/>
      <c r="G234" s="46"/>
    </row>
    <row r="235" spans="6:7" ht="14.25" customHeight="1" x14ac:dyDescent="0.3">
      <c r="F235" s="46"/>
      <c r="G235" s="46"/>
    </row>
    <row r="236" spans="6:7" ht="14.25" customHeight="1" x14ac:dyDescent="0.3">
      <c r="F236" s="46"/>
      <c r="G236" s="46"/>
    </row>
    <row r="237" spans="6:7" ht="14.25" customHeight="1" x14ac:dyDescent="0.3">
      <c r="F237" s="46"/>
      <c r="G237" s="46"/>
    </row>
    <row r="238" spans="6:7" ht="14.25" customHeight="1" x14ac:dyDescent="0.3">
      <c r="F238" s="46"/>
      <c r="G238" s="46"/>
    </row>
    <row r="239" spans="6:7" ht="14.25" customHeight="1" x14ac:dyDescent="0.3">
      <c r="F239" s="46"/>
      <c r="G239" s="46"/>
    </row>
    <row r="240" spans="6:7" ht="14.25" customHeight="1" x14ac:dyDescent="0.3">
      <c r="F240" s="46"/>
      <c r="G240" s="46"/>
    </row>
    <row r="241" spans="6:7" ht="14.25" customHeight="1" x14ac:dyDescent="0.3">
      <c r="F241" s="46"/>
      <c r="G241" s="46"/>
    </row>
    <row r="242" spans="6:7" ht="14.25" customHeight="1" x14ac:dyDescent="0.3">
      <c r="F242" s="46"/>
      <c r="G242" s="46"/>
    </row>
    <row r="243" spans="6:7" ht="14.25" customHeight="1" x14ac:dyDescent="0.3">
      <c r="F243" s="46"/>
      <c r="G243" s="46"/>
    </row>
    <row r="244" spans="6:7" ht="14.25" customHeight="1" x14ac:dyDescent="0.3">
      <c r="F244" s="46"/>
      <c r="G244" s="46"/>
    </row>
    <row r="245" spans="6:7" ht="14.25" customHeight="1" x14ac:dyDescent="0.3">
      <c r="F245" s="46"/>
      <c r="G245" s="46"/>
    </row>
    <row r="246" spans="6:7" ht="14.25" customHeight="1" x14ac:dyDescent="0.3">
      <c r="F246" s="46"/>
      <c r="G246" s="46"/>
    </row>
    <row r="247" spans="6:7" ht="14.25" customHeight="1" x14ac:dyDescent="0.3">
      <c r="F247" s="46"/>
      <c r="G247" s="46"/>
    </row>
    <row r="248" spans="6:7" ht="14.25" customHeight="1" x14ac:dyDescent="0.3">
      <c r="F248" s="46"/>
      <c r="G248" s="46"/>
    </row>
    <row r="249" spans="6:7" ht="14.25" customHeight="1" x14ac:dyDescent="0.3">
      <c r="F249" s="46"/>
      <c r="G249" s="46"/>
    </row>
    <row r="250" spans="6:7" ht="14.25" customHeight="1" x14ac:dyDescent="0.3">
      <c r="F250" s="46"/>
      <c r="G250" s="46"/>
    </row>
    <row r="251" spans="6:7" ht="14.25" customHeight="1" x14ac:dyDescent="0.3">
      <c r="F251" s="46"/>
      <c r="G251" s="46"/>
    </row>
    <row r="252" spans="6:7" ht="14.25" customHeight="1" x14ac:dyDescent="0.3">
      <c r="F252" s="46"/>
      <c r="G252" s="46"/>
    </row>
    <row r="253" spans="6:7" ht="14.25" customHeight="1" x14ac:dyDescent="0.3">
      <c r="F253" s="46"/>
      <c r="G253" s="46"/>
    </row>
    <row r="254" spans="6:7" ht="14.25" customHeight="1" x14ac:dyDescent="0.3">
      <c r="F254" s="46"/>
      <c r="G254" s="46"/>
    </row>
    <row r="255" spans="6:7" ht="14.25" customHeight="1" x14ac:dyDescent="0.3">
      <c r="F255" s="46"/>
      <c r="G255" s="46"/>
    </row>
    <row r="256" spans="6:7" ht="14.25" customHeight="1" x14ac:dyDescent="0.3">
      <c r="F256" s="46"/>
      <c r="G256" s="46"/>
    </row>
    <row r="257" spans="6:7" ht="14.25" customHeight="1" x14ac:dyDescent="0.3">
      <c r="F257" s="46"/>
      <c r="G257" s="46"/>
    </row>
    <row r="258" spans="6:7" ht="14.25" customHeight="1" x14ac:dyDescent="0.3">
      <c r="F258" s="46"/>
      <c r="G258" s="46"/>
    </row>
    <row r="259" spans="6:7" ht="14.25" customHeight="1" x14ac:dyDescent="0.3">
      <c r="F259" s="46"/>
      <c r="G259" s="46"/>
    </row>
    <row r="260" spans="6:7" ht="14.25" customHeight="1" x14ac:dyDescent="0.3">
      <c r="F260" s="46"/>
      <c r="G260" s="46"/>
    </row>
    <row r="261" spans="6:7" ht="14.25" customHeight="1" x14ac:dyDescent="0.3">
      <c r="F261" s="46"/>
      <c r="G261" s="46"/>
    </row>
    <row r="262" spans="6:7" ht="14.25" customHeight="1" x14ac:dyDescent="0.3">
      <c r="F262" s="46"/>
      <c r="G262" s="46"/>
    </row>
    <row r="263" spans="6:7" ht="14.25" customHeight="1" x14ac:dyDescent="0.3">
      <c r="F263" s="46"/>
      <c r="G263" s="46"/>
    </row>
    <row r="264" spans="6:7" ht="14.25" customHeight="1" x14ac:dyDescent="0.3">
      <c r="F264" s="46"/>
      <c r="G264" s="46"/>
    </row>
    <row r="265" spans="6:7" ht="14.25" customHeight="1" x14ac:dyDescent="0.3">
      <c r="F265" s="46"/>
      <c r="G265" s="46"/>
    </row>
    <row r="266" spans="6:7" ht="14.25" customHeight="1" x14ac:dyDescent="0.3">
      <c r="F266" s="46"/>
      <c r="G266" s="46"/>
    </row>
    <row r="267" spans="6:7" ht="14.25" customHeight="1" x14ac:dyDescent="0.3">
      <c r="F267" s="46"/>
      <c r="G267" s="46"/>
    </row>
    <row r="268" spans="6:7" ht="14.25" customHeight="1" x14ac:dyDescent="0.3">
      <c r="F268" s="46"/>
      <c r="G268" s="46"/>
    </row>
    <row r="269" spans="6:7" ht="14.25" customHeight="1" x14ac:dyDescent="0.3">
      <c r="F269" s="46"/>
      <c r="G269" s="46"/>
    </row>
    <row r="270" spans="6:7" ht="14.25" customHeight="1" x14ac:dyDescent="0.3">
      <c r="F270" s="46"/>
      <c r="G270" s="46"/>
    </row>
    <row r="271" spans="6:7" ht="14.25" customHeight="1" x14ac:dyDescent="0.3">
      <c r="F271" s="46"/>
      <c r="G271" s="46"/>
    </row>
    <row r="272" spans="6:7" ht="14.25" customHeight="1" x14ac:dyDescent="0.3">
      <c r="F272" s="46"/>
      <c r="G272" s="46"/>
    </row>
    <row r="273" spans="6:7" ht="14.25" customHeight="1" x14ac:dyDescent="0.3">
      <c r="F273" s="46"/>
      <c r="G273" s="46"/>
    </row>
    <row r="274" spans="6:7" ht="14.25" customHeight="1" x14ac:dyDescent="0.3">
      <c r="F274" s="46"/>
      <c r="G274" s="46"/>
    </row>
    <row r="275" spans="6:7" ht="14.25" customHeight="1" x14ac:dyDescent="0.3">
      <c r="F275" s="46"/>
      <c r="G275" s="46"/>
    </row>
    <row r="276" spans="6:7" ht="14.25" customHeight="1" x14ac:dyDescent="0.3">
      <c r="F276" s="46"/>
      <c r="G276" s="46"/>
    </row>
    <row r="277" spans="6:7" ht="14.25" customHeight="1" x14ac:dyDescent="0.3">
      <c r="F277" s="46"/>
      <c r="G277" s="46"/>
    </row>
    <row r="278" spans="6:7" ht="14.25" customHeight="1" x14ac:dyDescent="0.3">
      <c r="F278" s="46"/>
      <c r="G278" s="46"/>
    </row>
    <row r="279" spans="6:7" ht="14.25" customHeight="1" x14ac:dyDescent="0.3">
      <c r="F279" s="46"/>
      <c r="G279" s="46"/>
    </row>
    <row r="280" spans="6:7" ht="14.25" customHeight="1" x14ac:dyDescent="0.3">
      <c r="F280" s="46"/>
      <c r="G280" s="46"/>
    </row>
    <row r="281" spans="6:7" ht="14.25" customHeight="1" x14ac:dyDescent="0.3">
      <c r="F281" s="46"/>
      <c r="G281" s="46"/>
    </row>
    <row r="282" spans="6:7" ht="14.25" customHeight="1" x14ac:dyDescent="0.3">
      <c r="F282" s="46"/>
      <c r="G282" s="46"/>
    </row>
    <row r="283" spans="6:7" ht="14.25" customHeight="1" x14ac:dyDescent="0.3">
      <c r="F283" s="46"/>
      <c r="G283" s="46"/>
    </row>
    <row r="284" spans="6:7" ht="14.25" customHeight="1" x14ac:dyDescent="0.3">
      <c r="F284" s="46"/>
      <c r="G284" s="46"/>
    </row>
    <row r="285" spans="6:7" ht="14.25" customHeight="1" x14ac:dyDescent="0.3">
      <c r="F285" s="46"/>
      <c r="G285" s="46"/>
    </row>
    <row r="286" spans="6:7" ht="14.25" customHeight="1" x14ac:dyDescent="0.3">
      <c r="F286" s="46"/>
      <c r="G286" s="46"/>
    </row>
    <row r="287" spans="6:7" ht="14.25" customHeight="1" x14ac:dyDescent="0.3">
      <c r="F287" s="46"/>
      <c r="G287" s="46"/>
    </row>
    <row r="288" spans="6:7" ht="14.25" customHeight="1" x14ac:dyDescent="0.3">
      <c r="F288" s="46"/>
      <c r="G288" s="46"/>
    </row>
    <row r="289" spans="6:7" ht="14.25" customHeight="1" x14ac:dyDescent="0.3">
      <c r="F289" s="46"/>
      <c r="G289" s="46"/>
    </row>
    <row r="290" spans="6:7" ht="14.25" customHeight="1" x14ac:dyDescent="0.3">
      <c r="F290" s="46"/>
      <c r="G290" s="46"/>
    </row>
    <row r="291" spans="6:7" ht="14.25" customHeight="1" x14ac:dyDescent="0.3">
      <c r="F291" s="46"/>
      <c r="G291" s="46"/>
    </row>
    <row r="292" spans="6:7" ht="14.25" customHeight="1" x14ac:dyDescent="0.3">
      <c r="F292" s="46"/>
      <c r="G292" s="46"/>
    </row>
    <row r="293" spans="6:7" ht="14.25" customHeight="1" x14ac:dyDescent="0.3">
      <c r="F293" s="46"/>
      <c r="G293" s="46"/>
    </row>
    <row r="294" spans="6:7" ht="14.25" customHeight="1" x14ac:dyDescent="0.3">
      <c r="F294" s="46"/>
      <c r="G294" s="46"/>
    </row>
    <row r="295" spans="6:7" ht="14.25" customHeight="1" x14ac:dyDescent="0.3">
      <c r="F295" s="46"/>
      <c r="G295" s="46"/>
    </row>
    <row r="296" spans="6:7" ht="14.25" customHeight="1" x14ac:dyDescent="0.3">
      <c r="F296" s="46"/>
      <c r="G296" s="46"/>
    </row>
    <row r="297" spans="6:7" ht="14.25" customHeight="1" x14ac:dyDescent="0.3">
      <c r="F297" s="46"/>
      <c r="G297" s="46"/>
    </row>
    <row r="298" spans="6:7" ht="14.25" customHeight="1" x14ac:dyDescent="0.3">
      <c r="F298" s="46"/>
      <c r="G298" s="46"/>
    </row>
    <row r="299" spans="6:7" ht="14.25" customHeight="1" x14ac:dyDescent="0.3">
      <c r="F299" s="46"/>
      <c r="G299" s="46"/>
    </row>
    <row r="300" spans="6:7" ht="14.25" customHeight="1" x14ac:dyDescent="0.3">
      <c r="F300" s="46"/>
      <c r="G300" s="46"/>
    </row>
    <row r="301" spans="6:7" ht="14.25" customHeight="1" x14ac:dyDescent="0.3">
      <c r="F301" s="46"/>
      <c r="G301" s="46"/>
    </row>
    <row r="302" spans="6:7" ht="14.25" customHeight="1" x14ac:dyDescent="0.3">
      <c r="F302" s="46"/>
      <c r="G302" s="46"/>
    </row>
    <row r="303" spans="6:7" ht="14.25" customHeight="1" x14ac:dyDescent="0.3">
      <c r="F303" s="46"/>
      <c r="G303" s="46"/>
    </row>
    <row r="304" spans="6:7" ht="14.25" customHeight="1" x14ac:dyDescent="0.3">
      <c r="F304" s="46"/>
      <c r="G304" s="46"/>
    </row>
    <row r="305" spans="6:7" ht="14.25" customHeight="1" x14ac:dyDescent="0.3">
      <c r="F305" s="46"/>
      <c r="G305" s="46"/>
    </row>
    <row r="306" spans="6:7" ht="14.25" customHeight="1" x14ac:dyDescent="0.3">
      <c r="F306" s="46"/>
      <c r="G306" s="46"/>
    </row>
    <row r="307" spans="6:7" ht="14.25" customHeight="1" x14ac:dyDescent="0.3">
      <c r="F307" s="46"/>
      <c r="G307" s="46"/>
    </row>
    <row r="308" spans="6:7" ht="14.25" customHeight="1" x14ac:dyDescent="0.3">
      <c r="F308" s="46"/>
      <c r="G308" s="46"/>
    </row>
    <row r="309" spans="6:7" ht="14.25" customHeight="1" x14ac:dyDescent="0.3">
      <c r="F309" s="46"/>
      <c r="G309" s="46"/>
    </row>
    <row r="310" spans="6:7" ht="14.25" customHeight="1" x14ac:dyDescent="0.3">
      <c r="F310" s="46"/>
      <c r="G310" s="46"/>
    </row>
    <row r="311" spans="6:7" ht="14.25" customHeight="1" x14ac:dyDescent="0.3">
      <c r="F311" s="46"/>
      <c r="G311" s="46"/>
    </row>
    <row r="312" spans="6:7" ht="14.25" customHeight="1" x14ac:dyDescent="0.3">
      <c r="F312" s="46"/>
      <c r="G312" s="46"/>
    </row>
    <row r="313" spans="6:7" ht="14.25" customHeight="1" x14ac:dyDescent="0.3">
      <c r="F313" s="46"/>
      <c r="G313" s="46"/>
    </row>
    <row r="314" spans="6:7" ht="14.25" customHeight="1" x14ac:dyDescent="0.3">
      <c r="F314" s="46"/>
      <c r="G314" s="46"/>
    </row>
    <row r="315" spans="6:7" ht="14.25" customHeight="1" x14ac:dyDescent="0.3">
      <c r="F315" s="46"/>
      <c r="G315" s="46"/>
    </row>
    <row r="316" spans="6:7" ht="14.25" customHeight="1" x14ac:dyDescent="0.3">
      <c r="F316" s="46"/>
      <c r="G316" s="46"/>
    </row>
    <row r="317" spans="6:7" ht="14.25" customHeight="1" x14ac:dyDescent="0.3">
      <c r="F317" s="46"/>
      <c r="G317" s="46"/>
    </row>
    <row r="318" spans="6:7" ht="14.25" customHeight="1" x14ac:dyDescent="0.3">
      <c r="F318" s="46"/>
      <c r="G318" s="46"/>
    </row>
    <row r="319" spans="6:7" ht="14.25" customHeight="1" x14ac:dyDescent="0.3">
      <c r="F319" s="46"/>
      <c r="G319" s="46"/>
    </row>
    <row r="320" spans="6:7" ht="14.25" customHeight="1" x14ac:dyDescent="0.3">
      <c r="F320" s="46"/>
      <c r="G320" s="46"/>
    </row>
    <row r="321" spans="6:7" ht="14.25" customHeight="1" x14ac:dyDescent="0.3">
      <c r="F321" s="46"/>
      <c r="G321" s="46"/>
    </row>
    <row r="322" spans="6:7" ht="14.25" customHeight="1" x14ac:dyDescent="0.3">
      <c r="F322" s="46"/>
      <c r="G322" s="46"/>
    </row>
    <row r="323" spans="6:7" ht="14.25" customHeight="1" x14ac:dyDescent="0.3">
      <c r="F323" s="46"/>
      <c r="G323" s="46"/>
    </row>
    <row r="324" spans="6:7" ht="14.25" customHeight="1" x14ac:dyDescent="0.3">
      <c r="F324" s="46"/>
      <c r="G324" s="46"/>
    </row>
    <row r="325" spans="6:7" ht="14.25" customHeight="1" x14ac:dyDescent="0.3">
      <c r="F325" s="46"/>
      <c r="G325" s="46"/>
    </row>
    <row r="326" spans="6:7" ht="14.25" customHeight="1" x14ac:dyDescent="0.3">
      <c r="F326" s="46"/>
      <c r="G326" s="46"/>
    </row>
    <row r="327" spans="6:7" ht="14.25" customHeight="1" x14ac:dyDescent="0.3">
      <c r="F327" s="46"/>
      <c r="G327" s="46"/>
    </row>
    <row r="328" spans="6:7" ht="14.25" customHeight="1" x14ac:dyDescent="0.3">
      <c r="F328" s="46"/>
      <c r="G328" s="46"/>
    </row>
    <row r="329" spans="6:7" ht="14.25" customHeight="1" x14ac:dyDescent="0.3">
      <c r="F329" s="46"/>
      <c r="G329" s="46"/>
    </row>
    <row r="330" spans="6:7" ht="14.25" customHeight="1" x14ac:dyDescent="0.3">
      <c r="F330" s="46"/>
      <c r="G330" s="46"/>
    </row>
    <row r="331" spans="6:7" ht="14.25" customHeight="1" x14ac:dyDescent="0.3">
      <c r="F331" s="46"/>
      <c r="G331" s="46"/>
    </row>
    <row r="332" spans="6:7" ht="14.25" customHeight="1" x14ac:dyDescent="0.3">
      <c r="F332" s="46"/>
      <c r="G332" s="46"/>
    </row>
    <row r="333" spans="6:7" ht="14.25" customHeight="1" x14ac:dyDescent="0.3">
      <c r="F333" s="46"/>
      <c r="G333" s="46"/>
    </row>
    <row r="334" spans="6:7" ht="14.25" customHeight="1" x14ac:dyDescent="0.3">
      <c r="F334" s="46"/>
      <c r="G334" s="46"/>
    </row>
    <row r="335" spans="6:7" ht="14.25" customHeight="1" x14ac:dyDescent="0.3">
      <c r="F335" s="46"/>
      <c r="G335" s="46"/>
    </row>
    <row r="336" spans="6:7" ht="14.25" customHeight="1" x14ac:dyDescent="0.3">
      <c r="F336" s="46"/>
      <c r="G336" s="46"/>
    </row>
    <row r="337" spans="6:7" ht="14.25" customHeight="1" x14ac:dyDescent="0.3">
      <c r="F337" s="46"/>
      <c r="G337" s="46"/>
    </row>
    <row r="338" spans="6:7" ht="14.25" customHeight="1" x14ac:dyDescent="0.3">
      <c r="F338" s="46"/>
      <c r="G338" s="46"/>
    </row>
    <row r="339" spans="6:7" ht="14.25" customHeight="1" x14ac:dyDescent="0.3">
      <c r="F339" s="46"/>
      <c r="G339" s="46"/>
    </row>
    <row r="340" spans="6:7" ht="14.25" customHeight="1" x14ac:dyDescent="0.3">
      <c r="F340" s="46"/>
      <c r="G340" s="46"/>
    </row>
    <row r="341" spans="6:7" ht="14.25" customHeight="1" x14ac:dyDescent="0.3">
      <c r="F341" s="46"/>
      <c r="G341" s="46"/>
    </row>
    <row r="342" spans="6:7" ht="14.25" customHeight="1" x14ac:dyDescent="0.3">
      <c r="F342" s="46"/>
      <c r="G342" s="46"/>
    </row>
    <row r="343" spans="6:7" ht="14.25" customHeight="1" x14ac:dyDescent="0.3">
      <c r="F343" s="46"/>
      <c r="G343" s="46"/>
    </row>
    <row r="344" spans="6:7" ht="14.25" customHeight="1" x14ac:dyDescent="0.3">
      <c r="F344" s="46"/>
      <c r="G344" s="46"/>
    </row>
    <row r="345" spans="6:7" ht="14.25" customHeight="1" x14ac:dyDescent="0.3">
      <c r="F345" s="46"/>
      <c r="G345" s="46"/>
    </row>
    <row r="346" spans="6:7" ht="14.25" customHeight="1" x14ac:dyDescent="0.3">
      <c r="F346" s="46"/>
      <c r="G346" s="46"/>
    </row>
    <row r="347" spans="6:7" ht="14.25" customHeight="1" x14ac:dyDescent="0.3">
      <c r="F347" s="46"/>
      <c r="G347" s="46"/>
    </row>
    <row r="348" spans="6:7" ht="14.25" customHeight="1" x14ac:dyDescent="0.3">
      <c r="F348" s="46"/>
      <c r="G348" s="46"/>
    </row>
    <row r="349" spans="6:7" ht="14.25" customHeight="1" x14ac:dyDescent="0.3">
      <c r="F349" s="46"/>
      <c r="G349" s="46"/>
    </row>
    <row r="350" spans="6:7" ht="14.25" customHeight="1" x14ac:dyDescent="0.3">
      <c r="F350" s="46"/>
      <c r="G350" s="46"/>
    </row>
    <row r="351" spans="6:7" ht="14.25" customHeight="1" x14ac:dyDescent="0.3">
      <c r="F351" s="46"/>
      <c r="G351" s="46"/>
    </row>
    <row r="352" spans="6:7" ht="14.25" customHeight="1" x14ac:dyDescent="0.3">
      <c r="F352" s="46"/>
      <c r="G352" s="46"/>
    </row>
    <row r="353" spans="6:7" ht="14.25" customHeight="1" x14ac:dyDescent="0.3">
      <c r="F353" s="46"/>
      <c r="G353" s="46"/>
    </row>
    <row r="354" spans="6:7" ht="14.25" customHeight="1" x14ac:dyDescent="0.3">
      <c r="F354" s="46"/>
      <c r="G354" s="46"/>
    </row>
    <row r="355" spans="6:7" ht="14.25" customHeight="1" x14ac:dyDescent="0.3">
      <c r="F355" s="46"/>
      <c r="G355" s="46"/>
    </row>
    <row r="356" spans="6:7" ht="14.25" customHeight="1" x14ac:dyDescent="0.3">
      <c r="F356" s="46"/>
      <c r="G356" s="46"/>
    </row>
    <row r="357" spans="6:7" ht="14.25" customHeight="1" x14ac:dyDescent="0.3">
      <c r="F357" s="46"/>
      <c r="G357" s="46"/>
    </row>
    <row r="358" spans="6:7" ht="14.25" customHeight="1" x14ac:dyDescent="0.3">
      <c r="F358" s="46"/>
      <c r="G358" s="46"/>
    </row>
    <row r="359" spans="6:7" ht="14.25" customHeight="1" x14ac:dyDescent="0.3">
      <c r="F359" s="46"/>
      <c r="G359" s="46"/>
    </row>
    <row r="360" spans="6:7" ht="14.25" customHeight="1" x14ac:dyDescent="0.3">
      <c r="F360" s="46"/>
      <c r="G360" s="46"/>
    </row>
    <row r="361" spans="6:7" ht="14.25" customHeight="1" x14ac:dyDescent="0.3">
      <c r="F361" s="46"/>
      <c r="G361" s="46"/>
    </row>
    <row r="362" spans="6:7" ht="14.25" customHeight="1" x14ac:dyDescent="0.3">
      <c r="F362" s="46"/>
      <c r="G362" s="46"/>
    </row>
    <row r="363" spans="6:7" ht="14.25" customHeight="1" x14ac:dyDescent="0.3">
      <c r="F363" s="46"/>
      <c r="G363" s="46"/>
    </row>
    <row r="364" spans="6:7" ht="14.25" customHeight="1" x14ac:dyDescent="0.3">
      <c r="F364" s="46"/>
      <c r="G364" s="46"/>
    </row>
    <row r="365" spans="6:7" ht="14.25" customHeight="1" x14ac:dyDescent="0.3">
      <c r="F365" s="46"/>
      <c r="G365" s="46"/>
    </row>
    <row r="366" spans="6:7" ht="14.25" customHeight="1" x14ac:dyDescent="0.3">
      <c r="F366" s="46"/>
      <c r="G366" s="46"/>
    </row>
    <row r="367" spans="6:7" ht="14.25" customHeight="1" x14ac:dyDescent="0.3">
      <c r="F367" s="46"/>
      <c r="G367" s="46"/>
    </row>
    <row r="368" spans="6:7" ht="14.25" customHeight="1" x14ac:dyDescent="0.3">
      <c r="F368" s="46"/>
      <c r="G368" s="46"/>
    </row>
    <row r="369" spans="6:7" ht="14.25" customHeight="1" x14ac:dyDescent="0.3">
      <c r="F369" s="46"/>
      <c r="G369" s="46"/>
    </row>
    <row r="370" spans="6:7" ht="14.25" customHeight="1" x14ac:dyDescent="0.3">
      <c r="F370" s="46"/>
      <c r="G370" s="46"/>
    </row>
    <row r="371" spans="6:7" ht="14.25" customHeight="1" x14ac:dyDescent="0.3">
      <c r="F371" s="46"/>
      <c r="G371" s="46"/>
    </row>
    <row r="372" spans="6:7" ht="14.25" customHeight="1" x14ac:dyDescent="0.3">
      <c r="F372" s="46"/>
      <c r="G372" s="46"/>
    </row>
    <row r="373" spans="6:7" ht="14.25" customHeight="1" x14ac:dyDescent="0.3">
      <c r="F373" s="46"/>
      <c r="G373" s="46"/>
    </row>
    <row r="374" spans="6:7" ht="14.25" customHeight="1" x14ac:dyDescent="0.3">
      <c r="F374" s="46"/>
      <c r="G374" s="46"/>
    </row>
    <row r="375" spans="6:7" ht="14.25" customHeight="1" x14ac:dyDescent="0.3">
      <c r="F375" s="46"/>
      <c r="G375" s="46"/>
    </row>
    <row r="376" spans="6:7" ht="14.25" customHeight="1" x14ac:dyDescent="0.3">
      <c r="F376" s="46"/>
      <c r="G376" s="46"/>
    </row>
    <row r="377" spans="6:7" ht="14.25" customHeight="1" x14ac:dyDescent="0.3">
      <c r="F377" s="46"/>
      <c r="G377" s="46"/>
    </row>
    <row r="378" spans="6:7" ht="14.25" customHeight="1" x14ac:dyDescent="0.3">
      <c r="F378" s="46"/>
      <c r="G378" s="46"/>
    </row>
    <row r="379" spans="6:7" ht="14.25" customHeight="1" x14ac:dyDescent="0.3">
      <c r="F379" s="46"/>
      <c r="G379" s="46"/>
    </row>
    <row r="380" spans="6:7" ht="14.25" customHeight="1" x14ac:dyDescent="0.3">
      <c r="F380" s="46"/>
      <c r="G380" s="46"/>
    </row>
    <row r="381" spans="6:7" ht="14.25" customHeight="1" x14ac:dyDescent="0.3">
      <c r="F381" s="46"/>
      <c r="G381" s="46"/>
    </row>
    <row r="382" spans="6:7" ht="14.25" customHeight="1" x14ac:dyDescent="0.3">
      <c r="F382" s="46"/>
      <c r="G382" s="46"/>
    </row>
    <row r="383" spans="6:7" ht="14.25" customHeight="1" x14ac:dyDescent="0.3">
      <c r="F383" s="46"/>
      <c r="G383" s="46"/>
    </row>
    <row r="384" spans="6:7" ht="14.25" customHeight="1" x14ac:dyDescent="0.3">
      <c r="F384" s="46"/>
      <c r="G384" s="46"/>
    </row>
    <row r="385" spans="6:7" ht="14.25" customHeight="1" x14ac:dyDescent="0.3">
      <c r="F385" s="46"/>
      <c r="G385" s="46"/>
    </row>
    <row r="386" spans="6:7" ht="14.25" customHeight="1" x14ac:dyDescent="0.3">
      <c r="F386" s="46"/>
      <c r="G386" s="46"/>
    </row>
    <row r="387" spans="6:7" ht="14.25" customHeight="1" x14ac:dyDescent="0.3">
      <c r="F387" s="46"/>
      <c r="G387" s="46"/>
    </row>
    <row r="388" spans="6:7" ht="14.25" customHeight="1" x14ac:dyDescent="0.3">
      <c r="F388" s="46"/>
      <c r="G388" s="46"/>
    </row>
    <row r="389" spans="6:7" ht="14.25" customHeight="1" x14ac:dyDescent="0.3">
      <c r="F389" s="46"/>
      <c r="G389" s="46"/>
    </row>
    <row r="390" spans="6:7" ht="14.25" customHeight="1" x14ac:dyDescent="0.3">
      <c r="F390" s="46"/>
      <c r="G390" s="46"/>
    </row>
    <row r="391" spans="6:7" ht="14.25" customHeight="1" x14ac:dyDescent="0.3">
      <c r="F391" s="46"/>
      <c r="G391" s="46"/>
    </row>
    <row r="392" spans="6:7" ht="14.25" customHeight="1" x14ac:dyDescent="0.3">
      <c r="F392" s="46"/>
      <c r="G392" s="46"/>
    </row>
    <row r="393" spans="6:7" ht="14.25" customHeight="1" x14ac:dyDescent="0.3">
      <c r="F393" s="46"/>
      <c r="G393" s="46"/>
    </row>
    <row r="394" spans="6:7" ht="14.25" customHeight="1" x14ac:dyDescent="0.3">
      <c r="F394" s="46"/>
      <c r="G394" s="46"/>
    </row>
    <row r="395" spans="6:7" ht="14.25" customHeight="1" x14ac:dyDescent="0.3">
      <c r="F395" s="46"/>
      <c r="G395" s="46"/>
    </row>
    <row r="396" spans="6:7" ht="14.25" customHeight="1" x14ac:dyDescent="0.3">
      <c r="F396" s="46"/>
      <c r="G396" s="46"/>
    </row>
    <row r="397" spans="6:7" ht="14.25" customHeight="1" x14ac:dyDescent="0.3">
      <c r="F397" s="46"/>
      <c r="G397" s="46"/>
    </row>
    <row r="398" spans="6:7" ht="14.25" customHeight="1" x14ac:dyDescent="0.3">
      <c r="F398" s="46"/>
      <c r="G398" s="46"/>
    </row>
    <row r="399" spans="6:7" ht="14.25" customHeight="1" x14ac:dyDescent="0.3">
      <c r="F399" s="46"/>
      <c r="G399" s="46"/>
    </row>
    <row r="400" spans="6:7" ht="14.25" customHeight="1" x14ac:dyDescent="0.3">
      <c r="F400" s="46"/>
      <c r="G400" s="46"/>
    </row>
    <row r="401" spans="6:7" ht="14.25" customHeight="1" x14ac:dyDescent="0.3">
      <c r="F401" s="46"/>
      <c r="G401" s="46"/>
    </row>
    <row r="402" spans="6:7" ht="14.25" customHeight="1" x14ac:dyDescent="0.3">
      <c r="F402" s="46"/>
      <c r="G402" s="46"/>
    </row>
    <row r="403" spans="6:7" ht="14.25" customHeight="1" x14ac:dyDescent="0.3">
      <c r="F403" s="46"/>
      <c r="G403" s="46"/>
    </row>
    <row r="404" spans="6:7" ht="14.25" customHeight="1" x14ac:dyDescent="0.3">
      <c r="F404" s="46"/>
      <c r="G404" s="46"/>
    </row>
    <row r="405" spans="6:7" ht="14.25" customHeight="1" x14ac:dyDescent="0.3">
      <c r="F405" s="46"/>
      <c r="G405" s="46"/>
    </row>
    <row r="406" spans="6:7" ht="14.25" customHeight="1" x14ac:dyDescent="0.3">
      <c r="F406" s="46"/>
      <c r="G406" s="46"/>
    </row>
    <row r="407" spans="6:7" ht="14.25" customHeight="1" x14ac:dyDescent="0.3">
      <c r="F407" s="46"/>
      <c r="G407" s="46"/>
    </row>
    <row r="408" spans="6:7" ht="14.25" customHeight="1" x14ac:dyDescent="0.3">
      <c r="F408" s="46"/>
      <c r="G408" s="46"/>
    </row>
    <row r="409" spans="6:7" ht="14.25" customHeight="1" x14ac:dyDescent="0.3">
      <c r="F409" s="46"/>
      <c r="G409" s="46"/>
    </row>
    <row r="410" spans="6:7" ht="14.25" customHeight="1" x14ac:dyDescent="0.3">
      <c r="F410" s="46"/>
      <c r="G410" s="46"/>
    </row>
    <row r="411" spans="6:7" ht="14.25" customHeight="1" x14ac:dyDescent="0.3">
      <c r="F411" s="46"/>
      <c r="G411" s="46"/>
    </row>
    <row r="412" spans="6:7" ht="14.25" customHeight="1" x14ac:dyDescent="0.3">
      <c r="F412" s="46"/>
      <c r="G412" s="46"/>
    </row>
    <row r="413" spans="6:7" ht="14.25" customHeight="1" x14ac:dyDescent="0.3">
      <c r="F413" s="46"/>
      <c r="G413" s="46"/>
    </row>
    <row r="414" spans="6:7" ht="14.25" customHeight="1" x14ac:dyDescent="0.3">
      <c r="F414" s="46"/>
      <c r="G414" s="46"/>
    </row>
    <row r="415" spans="6:7" ht="14.25" customHeight="1" x14ac:dyDescent="0.3">
      <c r="F415" s="46"/>
      <c r="G415" s="46"/>
    </row>
    <row r="416" spans="6:7" ht="14.25" customHeight="1" x14ac:dyDescent="0.3">
      <c r="F416" s="46"/>
      <c r="G416" s="46"/>
    </row>
    <row r="417" spans="6:7" ht="14.25" customHeight="1" x14ac:dyDescent="0.3">
      <c r="F417" s="46"/>
      <c r="G417" s="46"/>
    </row>
    <row r="418" spans="6:7" ht="14.25" customHeight="1" x14ac:dyDescent="0.3">
      <c r="F418" s="46"/>
      <c r="G418" s="46"/>
    </row>
    <row r="419" spans="6:7" ht="14.25" customHeight="1" x14ac:dyDescent="0.3">
      <c r="F419" s="46"/>
      <c r="G419" s="46"/>
    </row>
    <row r="420" spans="6:7" ht="14.25" customHeight="1" x14ac:dyDescent="0.3">
      <c r="F420" s="46"/>
      <c r="G420" s="46"/>
    </row>
    <row r="421" spans="6:7" ht="14.25" customHeight="1" x14ac:dyDescent="0.3">
      <c r="F421" s="46"/>
      <c r="G421" s="46"/>
    </row>
    <row r="422" spans="6:7" ht="14.25" customHeight="1" x14ac:dyDescent="0.3">
      <c r="F422" s="46"/>
      <c r="G422" s="46"/>
    </row>
    <row r="423" spans="6:7" ht="14.25" customHeight="1" x14ac:dyDescent="0.3">
      <c r="F423" s="46"/>
      <c r="G423" s="46"/>
    </row>
    <row r="424" spans="6:7" ht="14.25" customHeight="1" x14ac:dyDescent="0.3">
      <c r="F424" s="46"/>
      <c r="G424" s="46"/>
    </row>
    <row r="425" spans="6:7" ht="14.25" customHeight="1" x14ac:dyDescent="0.3">
      <c r="F425" s="46"/>
      <c r="G425" s="46"/>
    </row>
    <row r="426" spans="6:7" ht="14.25" customHeight="1" x14ac:dyDescent="0.3">
      <c r="F426" s="46"/>
      <c r="G426" s="46"/>
    </row>
    <row r="427" spans="6:7" ht="14.25" customHeight="1" x14ac:dyDescent="0.3">
      <c r="F427" s="46"/>
      <c r="G427" s="46"/>
    </row>
    <row r="428" spans="6:7" ht="14.25" customHeight="1" x14ac:dyDescent="0.3">
      <c r="F428" s="46"/>
      <c r="G428" s="46"/>
    </row>
    <row r="429" spans="6:7" ht="14.25" customHeight="1" x14ac:dyDescent="0.3">
      <c r="F429" s="46"/>
      <c r="G429" s="46"/>
    </row>
    <row r="430" spans="6:7" ht="14.25" customHeight="1" x14ac:dyDescent="0.3">
      <c r="F430" s="46"/>
      <c r="G430" s="46"/>
    </row>
    <row r="431" spans="6:7" ht="14.25" customHeight="1" x14ac:dyDescent="0.3">
      <c r="F431" s="46"/>
      <c r="G431" s="46"/>
    </row>
    <row r="432" spans="6:7" ht="14.25" customHeight="1" x14ac:dyDescent="0.3">
      <c r="F432" s="46"/>
      <c r="G432" s="46"/>
    </row>
    <row r="433" spans="6:7" ht="14.25" customHeight="1" x14ac:dyDescent="0.3">
      <c r="F433" s="46"/>
      <c r="G433" s="46"/>
    </row>
    <row r="434" spans="6:7" ht="14.25" customHeight="1" x14ac:dyDescent="0.3">
      <c r="F434" s="46"/>
      <c r="G434" s="46"/>
    </row>
    <row r="435" spans="6:7" ht="14.25" customHeight="1" x14ac:dyDescent="0.3">
      <c r="F435" s="46"/>
      <c r="G435" s="46"/>
    </row>
    <row r="436" spans="6:7" ht="14.25" customHeight="1" x14ac:dyDescent="0.3">
      <c r="F436" s="46"/>
      <c r="G436" s="46"/>
    </row>
    <row r="437" spans="6:7" ht="14.25" customHeight="1" x14ac:dyDescent="0.3">
      <c r="F437" s="46"/>
      <c r="G437" s="46"/>
    </row>
    <row r="438" spans="6:7" ht="14.25" customHeight="1" x14ac:dyDescent="0.3">
      <c r="F438" s="46"/>
      <c r="G438" s="46"/>
    </row>
    <row r="439" spans="6:7" ht="14.25" customHeight="1" x14ac:dyDescent="0.3">
      <c r="F439" s="46"/>
      <c r="G439" s="46"/>
    </row>
    <row r="440" spans="6:7" ht="14.25" customHeight="1" x14ac:dyDescent="0.3">
      <c r="F440" s="46"/>
      <c r="G440" s="46"/>
    </row>
    <row r="441" spans="6:7" ht="14.25" customHeight="1" x14ac:dyDescent="0.3">
      <c r="F441" s="46"/>
      <c r="G441" s="46"/>
    </row>
    <row r="442" spans="6:7" ht="14.25" customHeight="1" x14ac:dyDescent="0.3">
      <c r="F442" s="46"/>
      <c r="G442" s="46"/>
    </row>
    <row r="443" spans="6:7" ht="14.25" customHeight="1" x14ac:dyDescent="0.3">
      <c r="F443" s="46"/>
      <c r="G443" s="46"/>
    </row>
    <row r="444" spans="6:7" ht="14.25" customHeight="1" x14ac:dyDescent="0.3">
      <c r="F444" s="46"/>
      <c r="G444" s="46"/>
    </row>
    <row r="445" spans="6:7" ht="14.25" customHeight="1" x14ac:dyDescent="0.3">
      <c r="F445" s="46"/>
      <c r="G445" s="46"/>
    </row>
    <row r="446" spans="6:7" ht="14.25" customHeight="1" x14ac:dyDescent="0.3">
      <c r="F446" s="46"/>
      <c r="G446" s="46"/>
    </row>
    <row r="447" spans="6:7" ht="14.25" customHeight="1" x14ac:dyDescent="0.3">
      <c r="F447" s="46"/>
      <c r="G447" s="46"/>
    </row>
    <row r="448" spans="6:7" ht="14.25" customHeight="1" x14ac:dyDescent="0.3">
      <c r="F448" s="46"/>
      <c r="G448" s="46"/>
    </row>
    <row r="449" spans="6:7" ht="14.25" customHeight="1" x14ac:dyDescent="0.3">
      <c r="F449" s="46"/>
      <c r="G449" s="46"/>
    </row>
    <row r="450" spans="6:7" ht="14.25" customHeight="1" x14ac:dyDescent="0.3">
      <c r="F450" s="46"/>
      <c r="G450" s="46"/>
    </row>
    <row r="451" spans="6:7" ht="14.25" customHeight="1" x14ac:dyDescent="0.3">
      <c r="F451" s="46"/>
      <c r="G451" s="46"/>
    </row>
    <row r="452" spans="6:7" ht="14.25" customHeight="1" x14ac:dyDescent="0.3">
      <c r="F452" s="46"/>
      <c r="G452" s="46"/>
    </row>
    <row r="453" spans="6:7" ht="14.25" customHeight="1" x14ac:dyDescent="0.3">
      <c r="F453" s="46"/>
      <c r="G453" s="46"/>
    </row>
    <row r="454" spans="6:7" ht="14.25" customHeight="1" x14ac:dyDescent="0.3">
      <c r="F454" s="46"/>
      <c r="G454" s="46"/>
    </row>
    <row r="455" spans="6:7" ht="14.25" customHeight="1" x14ac:dyDescent="0.3">
      <c r="F455" s="46"/>
      <c r="G455" s="46"/>
    </row>
    <row r="456" spans="6:7" ht="14.25" customHeight="1" x14ac:dyDescent="0.3">
      <c r="F456" s="46"/>
      <c r="G456" s="46"/>
    </row>
    <row r="457" spans="6:7" ht="14.25" customHeight="1" x14ac:dyDescent="0.3">
      <c r="F457" s="46"/>
      <c r="G457" s="46"/>
    </row>
    <row r="458" spans="6:7" ht="14.25" customHeight="1" x14ac:dyDescent="0.3">
      <c r="F458" s="46"/>
      <c r="G458" s="46"/>
    </row>
    <row r="459" spans="6:7" ht="14.25" customHeight="1" x14ac:dyDescent="0.3">
      <c r="F459" s="46"/>
      <c r="G459" s="46"/>
    </row>
    <row r="460" spans="6:7" ht="14.25" customHeight="1" x14ac:dyDescent="0.3">
      <c r="F460" s="46"/>
      <c r="G460" s="46"/>
    </row>
    <row r="461" spans="6:7" ht="14.25" customHeight="1" x14ac:dyDescent="0.3">
      <c r="F461" s="46"/>
      <c r="G461" s="46"/>
    </row>
    <row r="462" spans="6:7" ht="14.25" customHeight="1" x14ac:dyDescent="0.3">
      <c r="F462" s="46"/>
      <c r="G462" s="46"/>
    </row>
    <row r="463" spans="6:7" ht="14.25" customHeight="1" x14ac:dyDescent="0.3">
      <c r="F463" s="46"/>
      <c r="G463" s="46"/>
    </row>
    <row r="464" spans="6:7" ht="14.25" customHeight="1" x14ac:dyDescent="0.3">
      <c r="F464" s="46"/>
      <c r="G464" s="46"/>
    </row>
    <row r="465" spans="6:7" ht="14.25" customHeight="1" x14ac:dyDescent="0.3">
      <c r="F465" s="46"/>
      <c r="G465" s="46"/>
    </row>
    <row r="466" spans="6:7" ht="14.25" customHeight="1" x14ac:dyDescent="0.3">
      <c r="F466" s="46"/>
      <c r="G466" s="46"/>
    </row>
    <row r="467" spans="6:7" ht="14.25" customHeight="1" x14ac:dyDescent="0.3">
      <c r="F467" s="46"/>
      <c r="G467" s="46"/>
    </row>
    <row r="468" spans="6:7" ht="14.25" customHeight="1" x14ac:dyDescent="0.3">
      <c r="F468" s="46"/>
      <c r="G468" s="46"/>
    </row>
    <row r="469" spans="6:7" ht="14.25" customHeight="1" x14ac:dyDescent="0.3">
      <c r="F469" s="46"/>
      <c r="G469" s="46"/>
    </row>
    <row r="470" spans="6:7" ht="14.25" customHeight="1" x14ac:dyDescent="0.3">
      <c r="F470" s="46"/>
      <c r="G470" s="46"/>
    </row>
    <row r="471" spans="6:7" ht="14.25" customHeight="1" x14ac:dyDescent="0.3">
      <c r="F471" s="46"/>
      <c r="G471" s="46"/>
    </row>
    <row r="472" spans="6:7" ht="14.25" customHeight="1" x14ac:dyDescent="0.3">
      <c r="F472" s="46"/>
      <c r="G472" s="46"/>
    </row>
    <row r="473" spans="6:7" ht="14.25" customHeight="1" x14ac:dyDescent="0.3">
      <c r="F473" s="46"/>
      <c r="G473" s="46"/>
    </row>
    <row r="474" spans="6:7" ht="14.25" customHeight="1" x14ac:dyDescent="0.3">
      <c r="F474" s="46"/>
      <c r="G474" s="46"/>
    </row>
    <row r="475" spans="6:7" ht="14.25" customHeight="1" x14ac:dyDescent="0.3">
      <c r="F475" s="46"/>
      <c r="G475" s="46"/>
    </row>
    <row r="476" spans="6:7" ht="14.25" customHeight="1" x14ac:dyDescent="0.3">
      <c r="F476" s="46"/>
      <c r="G476" s="46"/>
    </row>
    <row r="477" spans="6:7" ht="14.25" customHeight="1" x14ac:dyDescent="0.3">
      <c r="F477" s="46"/>
      <c r="G477" s="46"/>
    </row>
    <row r="478" spans="6:7" ht="14.25" customHeight="1" x14ac:dyDescent="0.3">
      <c r="F478" s="46"/>
      <c r="G478" s="46"/>
    </row>
    <row r="479" spans="6:7" ht="14.25" customHeight="1" x14ac:dyDescent="0.3">
      <c r="F479" s="46"/>
      <c r="G479" s="46"/>
    </row>
    <row r="480" spans="6:7" ht="14.25" customHeight="1" x14ac:dyDescent="0.3">
      <c r="F480" s="46"/>
      <c r="G480" s="46"/>
    </row>
    <row r="481" spans="6:7" ht="14.25" customHeight="1" x14ac:dyDescent="0.3">
      <c r="F481" s="46"/>
      <c r="G481" s="46"/>
    </row>
    <row r="482" spans="6:7" ht="14.25" customHeight="1" x14ac:dyDescent="0.3">
      <c r="F482" s="46"/>
      <c r="G482" s="46"/>
    </row>
    <row r="483" spans="6:7" ht="14.25" customHeight="1" x14ac:dyDescent="0.3">
      <c r="F483" s="46"/>
      <c r="G483" s="46"/>
    </row>
    <row r="484" spans="6:7" ht="14.25" customHeight="1" x14ac:dyDescent="0.3">
      <c r="F484" s="46"/>
      <c r="G484" s="46"/>
    </row>
    <row r="485" spans="6:7" ht="14.25" customHeight="1" x14ac:dyDescent="0.3">
      <c r="F485" s="46"/>
      <c r="G485" s="46"/>
    </row>
    <row r="486" spans="6:7" ht="14.25" customHeight="1" x14ac:dyDescent="0.3">
      <c r="F486" s="46"/>
      <c r="G486" s="46"/>
    </row>
    <row r="487" spans="6:7" ht="14.25" customHeight="1" x14ac:dyDescent="0.3">
      <c r="F487" s="46"/>
      <c r="G487" s="46"/>
    </row>
    <row r="488" spans="6:7" ht="14.25" customHeight="1" x14ac:dyDescent="0.3">
      <c r="F488" s="46"/>
      <c r="G488" s="46"/>
    </row>
    <row r="489" spans="6:7" ht="14.25" customHeight="1" x14ac:dyDescent="0.3">
      <c r="F489" s="46"/>
      <c r="G489" s="46"/>
    </row>
    <row r="490" spans="6:7" ht="14.25" customHeight="1" x14ac:dyDescent="0.3">
      <c r="F490" s="46"/>
      <c r="G490" s="46"/>
    </row>
    <row r="491" spans="6:7" ht="14.25" customHeight="1" x14ac:dyDescent="0.3">
      <c r="F491" s="46"/>
      <c r="G491" s="46"/>
    </row>
    <row r="492" spans="6:7" ht="14.25" customHeight="1" x14ac:dyDescent="0.3">
      <c r="F492" s="46"/>
      <c r="G492" s="46"/>
    </row>
    <row r="493" spans="6:7" ht="14.25" customHeight="1" x14ac:dyDescent="0.3">
      <c r="F493" s="46"/>
      <c r="G493" s="46"/>
    </row>
    <row r="494" spans="6:7" ht="14.25" customHeight="1" x14ac:dyDescent="0.3">
      <c r="F494" s="46"/>
      <c r="G494" s="46"/>
    </row>
    <row r="495" spans="6:7" ht="14.25" customHeight="1" x14ac:dyDescent="0.3">
      <c r="F495" s="46"/>
      <c r="G495" s="46"/>
    </row>
    <row r="496" spans="6:7" ht="14.25" customHeight="1" x14ac:dyDescent="0.3">
      <c r="F496" s="46"/>
      <c r="G496" s="46"/>
    </row>
    <row r="497" spans="6:7" ht="14.25" customHeight="1" x14ac:dyDescent="0.3">
      <c r="F497" s="46"/>
      <c r="G497" s="46"/>
    </row>
    <row r="498" spans="6:7" ht="14.25" customHeight="1" x14ac:dyDescent="0.3">
      <c r="F498" s="46"/>
      <c r="G498" s="46"/>
    </row>
    <row r="499" spans="6:7" ht="14.25" customHeight="1" x14ac:dyDescent="0.3">
      <c r="F499" s="46"/>
      <c r="G499" s="46"/>
    </row>
    <row r="500" spans="6:7" ht="14.25" customHeight="1" x14ac:dyDescent="0.3">
      <c r="F500" s="46"/>
      <c r="G500" s="46"/>
    </row>
    <row r="501" spans="6:7" ht="14.25" customHeight="1" x14ac:dyDescent="0.3">
      <c r="F501" s="46"/>
      <c r="G501" s="46"/>
    </row>
    <row r="502" spans="6:7" ht="14.25" customHeight="1" x14ac:dyDescent="0.3">
      <c r="F502" s="46"/>
      <c r="G502" s="46"/>
    </row>
    <row r="503" spans="6:7" ht="14.25" customHeight="1" x14ac:dyDescent="0.3">
      <c r="F503" s="46"/>
      <c r="G503" s="46"/>
    </row>
    <row r="504" spans="6:7" ht="14.25" customHeight="1" x14ac:dyDescent="0.3">
      <c r="F504" s="46"/>
      <c r="G504" s="46"/>
    </row>
    <row r="505" spans="6:7" ht="14.25" customHeight="1" x14ac:dyDescent="0.3">
      <c r="F505" s="46"/>
      <c r="G505" s="46"/>
    </row>
    <row r="506" spans="6:7" ht="14.25" customHeight="1" x14ac:dyDescent="0.3">
      <c r="F506" s="46"/>
      <c r="G506" s="46"/>
    </row>
    <row r="507" spans="6:7" ht="14.25" customHeight="1" x14ac:dyDescent="0.3">
      <c r="F507" s="46"/>
      <c r="G507" s="46"/>
    </row>
    <row r="508" spans="6:7" ht="14.25" customHeight="1" x14ac:dyDescent="0.3">
      <c r="F508" s="46"/>
      <c r="G508" s="46"/>
    </row>
    <row r="509" spans="6:7" ht="14.25" customHeight="1" x14ac:dyDescent="0.3">
      <c r="F509" s="46"/>
      <c r="G509" s="46"/>
    </row>
    <row r="510" spans="6:7" ht="14.25" customHeight="1" x14ac:dyDescent="0.3">
      <c r="F510" s="46"/>
      <c r="G510" s="46"/>
    </row>
    <row r="511" spans="6:7" ht="14.25" customHeight="1" x14ac:dyDescent="0.3">
      <c r="F511" s="46"/>
      <c r="G511" s="46"/>
    </row>
    <row r="512" spans="6:7" ht="14.25" customHeight="1" x14ac:dyDescent="0.3">
      <c r="F512" s="46"/>
      <c r="G512" s="46"/>
    </row>
    <row r="513" spans="6:7" ht="14.25" customHeight="1" x14ac:dyDescent="0.3">
      <c r="F513" s="46"/>
      <c r="G513" s="46"/>
    </row>
    <row r="514" spans="6:7" ht="14.25" customHeight="1" x14ac:dyDescent="0.3">
      <c r="F514" s="46"/>
      <c r="G514" s="46"/>
    </row>
    <row r="515" spans="6:7" ht="14.25" customHeight="1" x14ac:dyDescent="0.3">
      <c r="F515" s="46"/>
      <c r="G515" s="46"/>
    </row>
    <row r="516" spans="6:7" ht="14.25" customHeight="1" x14ac:dyDescent="0.3">
      <c r="F516" s="46"/>
      <c r="G516" s="46"/>
    </row>
    <row r="517" spans="6:7" ht="14.25" customHeight="1" x14ac:dyDescent="0.3">
      <c r="F517" s="46"/>
      <c r="G517" s="46"/>
    </row>
    <row r="518" spans="6:7" ht="14.25" customHeight="1" x14ac:dyDescent="0.3">
      <c r="F518" s="46"/>
      <c r="G518" s="46"/>
    </row>
    <row r="519" spans="6:7" ht="14.25" customHeight="1" x14ac:dyDescent="0.3">
      <c r="F519" s="46"/>
      <c r="G519" s="46"/>
    </row>
    <row r="520" spans="6:7" ht="14.25" customHeight="1" x14ac:dyDescent="0.3">
      <c r="F520" s="46"/>
      <c r="G520" s="46"/>
    </row>
    <row r="521" spans="6:7" ht="14.25" customHeight="1" x14ac:dyDescent="0.3">
      <c r="F521" s="46"/>
      <c r="G521" s="46"/>
    </row>
    <row r="522" spans="6:7" ht="14.25" customHeight="1" x14ac:dyDescent="0.3">
      <c r="F522" s="46"/>
      <c r="G522" s="46"/>
    </row>
    <row r="523" spans="6:7" ht="14.25" customHeight="1" x14ac:dyDescent="0.3">
      <c r="F523" s="46"/>
      <c r="G523" s="46"/>
    </row>
    <row r="524" spans="6:7" ht="14.25" customHeight="1" x14ac:dyDescent="0.3">
      <c r="F524" s="46"/>
      <c r="G524" s="46"/>
    </row>
    <row r="525" spans="6:7" ht="14.25" customHeight="1" x14ac:dyDescent="0.3">
      <c r="F525" s="46"/>
      <c r="G525" s="46"/>
    </row>
    <row r="526" spans="6:7" ht="14.25" customHeight="1" x14ac:dyDescent="0.3">
      <c r="F526" s="46"/>
      <c r="G526" s="46"/>
    </row>
    <row r="527" spans="6:7" ht="14.25" customHeight="1" x14ac:dyDescent="0.3">
      <c r="F527" s="46"/>
      <c r="G527" s="46"/>
    </row>
    <row r="528" spans="6:7" ht="14.25" customHeight="1" x14ac:dyDescent="0.3">
      <c r="F528" s="46"/>
      <c r="G528" s="46"/>
    </row>
    <row r="529" spans="6:7" ht="14.25" customHeight="1" x14ac:dyDescent="0.3">
      <c r="F529" s="46"/>
      <c r="G529" s="46"/>
    </row>
    <row r="530" spans="6:7" ht="14.25" customHeight="1" x14ac:dyDescent="0.3">
      <c r="F530" s="46"/>
      <c r="G530" s="46"/>
    </row>
    <row r="531" spans="6:7" ht="14.25" customHeight="1" x14ac:dyDescent="0.3">
      <c r="F531" s="46"/>
      <c r="G531" s="46"/>
    </row>
    <row r="532" spans="6:7" ht="14.25" customHeight="1" x14ac:dyDescent="0.3">
      <c r="F532" s="46"/>
      <c r="G532" s="46"/>
    </row>
    <row r="533" spans="6:7" ht="14.25" customHeight="1" x14ac:dyDescent="0.3">
      <c r="F533" s="46"/>
      <c r="G533" s="46"/>
    </row>
    <row r="534" spans="6:7" ht="14.25" customHeight="1" x14ac:dyDescent="0.3">
      <c r="F534" s="46"/>
      <c r="G534" s="46"/>
    </row>
    <row r="535" spans="6:7" ht="14.25" customHeight="1" x14ac:dyDescent="0.3">
      <c r="F535" s="46"/>
      <c r="G535" s="46"/>
    </row>
    <row r="536" spans="6:7" ht="14.25" customHeight="1" x14ac:dyDescent="0.3">
      <c r="F536" s="46"/>
      <c r="G536" s="46"/>
    </row>
    <row r="537" spans="6:7" ht="14.25" customHeight="1" x14ac:dyDescent="0.3">
      <c r="F537" s="46"/>
      <c r="G537" s="46"/>
    </row>
    <row r="538" spans="6:7" ht="14.25" customHeight="1" x14ac:dyDescent="0.3">
      <c r="F538" s="46"/>
      <c r="G538" s="46"/>
    </row>
    <row r="539" spans="6:7" ht="14.25" customHeight="1" x14ac:dyDescent="0.3">
      <c r="F539" s="46"/>
      <c r="G539" s="46"/>
    </row>
    <row r="540" spans="6:7" ht="14.25" customHeight="1" x14ac:dyDescent="0.3">
      <c r="F540" s="46"/>
      <c r="G540" s="46"/>
    </row>
    <row r="541" spans="6:7" ht="14.25" customHeight="1" x14ac:dyDescent="0.3">
      <c r="F541" s="46"/>
      <c r="G541" s="46"/>
    </row>
    <row r="542" spans="6:7" ht="14.25" customHeight="1" x14ac:dyDescent="0.3">
      <c r="F542" s="46"/>
      <c r="G542" s="46"/>
    </row>
    <row r="543" spans="6:7" ht="14.25" customHeight="1" x14ac:dyDescent="0.3">
      <c r="F543" s="46"/>
      <c r="G543" s="46"/>
    </row>
    <row r="544" spans="6:7" ht="14.25" customHeight="1" x14ac:dyDescent="0.3">
      <c r="F544" s="46"/>
      <c r="G544" s="46"/>
    </row>
    <row r="545" spans="6:7" ht="14.25" customHeight="1" x14ac:dyDescent="0.3">
      <c r="F545" s="46"/>
      <c r="G545" s="46"/>
    </row>
    <row r="546" spans="6:7" ht="14.25" customHeight="1" x14ac:dyDescent="0.3">
      <c r="F546" s="46"/>
      <c r="G546" s="46"/>
    </row>
    <row r="547" spans="6:7" ht="14.25" customHeight="1" x14ac:dyDescent="0.3">
      <c r="F547" s="46"/>
      <c r="G547" s="46"/>
    </row>
    <row r="548" spans="6:7" ht="14.25" customHeight="1" x14ac:dyDescent="0.3">
      <c r="F548" s="46"/>
      <c r="G548" s="46"/>
    </row>
    <row r="549" spans="6:7" ht="14.25" customHeight="1" x14ac:dyDescent="0.3">
      <c r="F549" s="46"/>
      <c r="G549" s="46"/>
    </row>
    <row r="550" spans="6:7" ht="14.25" customHeight="1" x14ac:dyDescent="0.3">
      <c r="F550" s="46"/>
      <c r="G550" s="46"/>
    </row>
    <row r="551" spans="6:7" ht="14.25" customHeight="1" x14ac:dyDescent="0.3">
      <c r="F551" s="46"/>
      <c r="G551" s="46"/>
    </row>
    <row r="552" spans="6:7" ht="14.25" customHeight="1" x14ac:dyDescent="0.3">
      <c r="F552" s="46"/>
      <c r="G552" s="46"/>
    </row>
    <row r="553" spans="6:7" ht="14.25" customHeight="1" x14ac:dyDescent="0.3">
      <c r="F553" s="46"/>
      <c r="G553" s="46"/>
    </row>
    <row r="554" spans="6:7" ht="14.25" customHeight="1" x14ac:dyDescent="0.3">
      <c r="F554" s="46"/>
      <c r="G554" s="46"/>
    </row>
    <row r="555" spans="6:7" ht="14.25" customHeight="1" x14ac:dyDescent="0.3">
      <c r="F555" s="46"/>
      <c r="G555" s="46"/>
    </row>
    <row r="556" spans="6:7" ht="14.25" customHeight="1" x14ac:dyDescent="0.3">
      <c r="F556" s="46"/>
      <c r="G556" s="46"/>
    </row>
    <row r="557" spans="6:7" ht="14.25" customHeight="1" x14ac:dyDescent="0.3">
      <c r="F557" s="46"/>
      <c r="G557" s="46"/>
    </row>
    <row r="558" spans="6:7" ht="14.25" customHeight="1" x14ac:dyDescent="0.3">
      <c r="F558" s="46"/>
      <c r="G558" s="46"/>
    </row>
    <row r="559" spans="6:7" ht="14.25" customHeight="1" x14ac:dyDescent="0.3">
      <c r="F559" s="46"/>
      <c r="G559" s="46"/>
    </row>
    <row r="560" spans="6:7" ht="14.25" customHeight="1" x14ac:dyDescent="0.3">
      <c r="F560" s="46"/>
      <c r="G560" s="46"/>
    </row>
    <row r="561" spans="6:7" ht="14.25" customHeight="1" x14ac:dyDescent="0.3">
      <c r="F561" s="46"/>
      <c r="G561" s="46"/>
    </row>
    <row r="562" spans="6:7" ht="14.25" customHeight="1" x14ac:dyDescent="0.3">
      <c r="F562" s="46"/>
      <c r="G562" s="46"/>
    </row>
    <row r="563" spans="6:7" ht="14.25" customHeight="1" x14ac:dyDescent="0.3">
      <c r="F563" s="46"/>
      <c r="G563" s="46"/>
    </row>
    <row r="564" spans="6:7" ht="14.25" customHeight="1" x14ac:dyDescent="0.3">
      <c r="F564" s="46"/>
      <c r="G564" s="46"/>
    </row>
    <row r="565" spans="6:7" ht="14.25" customHeight="1" x14ac:dyDescent="0.3">
      <c r="F565" s="46"/>
      <c r="G565" s="46"/>
    </row>
    <row r="566" spans="6:7" ht="14.25" customHeight="1" x14ac:dyDescent="0.3">
      <c r="F566" s="46"/>
      <c r="G566" s="46"/>
    </row>
    <row r="567" spans="6:7" ht="14.25" customHeight="1" x14ac:dyDescent="0.3">
      <c r="F567" s="46"/>
      <c r="G567" s="46"/>
    </row>
    <row r="568" spans="6:7" ht="14.25" customHeight="1" x14ac:dyDescent="0.3">
      <c r="F568" s="46"/>
      <c r="G568" s="46"/>
    </row>
    <row r="569" spans="6:7" ht="14.25" customHeight="1" x14ac:dyDescent="0.3">
      <c r="F569" s="46"/>
      <c r="G569" s="46"/>
    </row>
    <row r="570" spans="6:7" ht="14.25" customHeight="1" x14ac:dyDescent="0.3">
      <c r="F570" s="46"/>
      <c r="G570" s="46"/>
    </row>
    <row r="571" spans="6:7" ht="14.25" customHeight="1" x14ac:dyDescent="0.3">
      <c r="F571" s="46"/>
      <c r="G571" s="46"/>
    </row>
    <row r="572" spans="6:7" ht="14.25" customHeight="1" x14ac:dyDescent="0.3">
      <c r="F572" s="46"/>
      <c r="G572" s="46"/>
    </row>
    <row r="573" spans="6:7" ht="14.25" customHeight="1" x14ac:dyDescent="0.3">
      <c r="F573" s="46"/>
      <c r="G573" s="46"/>
    </row>
    <row r="574" spans="6:7" ht="14.25" customHeight="1" x14ac:dyDescent="0.3">
      <c r="F574" s="46"/>
      <c r="G574" s="46"/>
    </row>
    <row r="575" spans="6:7" ht="14.25" customHeight="1" x14ac:dyDescent="0.3">
      <c r="F575" s="46"/>
      <c r="G575" s="46"/>
    </row>
    <row r="576" spans="6:7" ht="14.25" customHeight="1" x14ac:dyDescent="0.3">
      <c r="F576" s="46"/>
      <c r="G576" s="46"/>
    </row>
    <row r="577" spans="6:7" ht="14.25" customHeight="1" x14ac:dyDescent="0.3">
      <c r="F577" s="46"/>
      <c r="G577" s="46"/>
    </row>
    <row r="578" spans="6:7" ht="14.25" customHeight="1" x14ac:dyDescent="0.3">
      <c r="F578" s="46"/>
      <c r="G578" s="46"/>
    </row>
    <row r="579" spans="6:7" ht="14.25" customHeight="1" x14ac:dyDescent="0.3">
      <c r="F579" s="46"/>
      <c r="G579" s="46"/>
    </row>
    <row r="580" spans="6:7" ht="14.25" customHeight="1" x14ac:dyDescent="0.3">
      <c r="F580" s="46"/>
      <c r="G580" s="46"/>
    </row>
    <row r="581" spans="6:7" ht="14.25" customHeight="1" x14ac:dyDescent="0.3">
      <c r="F581" s="46"/>
      <c r="G581" s="46"/>
    </row>
    <row r="582" spans="6:7" ht="14.25" customHeight="1" x14ac:dyDescent="0.3">
      <c r="F582" s="46"/>
      <c r="G582" s="46"/>
    </row>
    <row r="583" spans="6:7" ht="14.25" customHeight="1" x14ac:dyDescent="0.3">
      <c r="F583" s="46"/>
      <c r="G583" s="46"/>
    </row>
    <row r="584" spans="6:7" ht="14.25" customHeight="1" x14ac:dyDescent="0.3">
      <c r="F584" s="46"/>
      <c r="G584" s="46"/>
    </row>
    <row r="585" spans="6:7" ht="14.25" customHeight="1" x14ac:dyDescent="0.3">
      <c r="F585" s="46"/>
      <c r="G585" s="46"/>
    </row>
    <row r="586" spans="6:7" ht="14.25" customHeight="1" x14ac:dyDescent="0.3">
      <c r="F586" s="46"/>
      <c r="G586" s="46"/>
    </row>
    <row r="587" spans="6:7" ht="14.25" customHeight="1" x14ac:dyDescent="0.3">
      <c r="F587" s="46"/>
      <c r="G587" s="46"/>
    </row>
    <row r="588" spans="6:7" ht="14.25" customHeight="1" x14ac:dyDescent="0.3">
      <c r="F588" s="46"/>
      <c r="G588" s="46"/>
    </row>
    <row r="589" spans="6:7" ht="14.25" customHeight="1" x14ac:dyDescent="0.3">
      <c r="F589" s="46"/>
      <c r="G589" s="46"/>
    </row>
    <row r="590" spans="6:7" ht="14.25" customHeight="1" x14ac:dyDescent="0.3">
      <c r="F590" s="46"/>
      <c r="G590" s="46"/>
    </row>
    <row r="591" spans="6:7" ht="14.25" customHeight="1" x14ac:dyDescent="0.3">
      <c r="F591" s="46"/>
      <c r="G591" s="46"/>
    </row>
    <row r="592" spans="6:7" ht="14.25" customHeight="1" x14ac:dyDescent="0.3">
      <c r="F592" s="46"/>
      <c r="G592" s="46"/>
    </row>
    <row r="593" spans="6:7" ht="14.25" customHeight="1" x14ac:dyDescent="0.3">
      <c r="F593" s="46"/>
      <c r="G593" s="46"/>
    </row>
    <row r="594" spans="6:7" ht="14.25" customHeight="1" x14ac:dyDescent="0.3">
      <c r="F594" s="46"/>
      <c r="G594" s="46"/>
    </row>
    <row r="595" spans="6:7" ht="14.25" customHeight="1" x14ac:dyDescent="0.3">
      <c r="F595" s="46"/>
      <c r="G595" s="46"/>
    </row>
    <row r="596" spans="6:7" ht="14.25" customHeight="1" x14ac:dyDescent="0.3">
      <c r="F596" s="46"/>
      <c r="G596" s="46"/>
    </row>
    <row r="597" spans="6:7" ht="14.25" customHeight="1" x14ac:dyDescent="0.3">
      <c r="F597" s="46"/>
      <c r="G597" s="46"/>
    </row>
    <row r="598" spans="6:7" ht="14.25" customHeight="1" x14ac:dyDescent="0.3">
      <c r="F598" s="46"/>
      <c r="G598" s="46"/>
    </row>
    <row r="599" spans="6:7" ht="14.25" customHeight="1" x14ac:dyDescent="0.3">
      <c r="F599" s="46"/>
      <c r="G599" s="46"/>
    </row>
    <row r="600" spans="6:7" ht="14.25" customHeight="1" x14ac:dyDescent="0.3">
      <c r="F600" s="46"/>
      <c r="G600" s="46"/>
    </row>
    <row r="601" spans="6:7" ht="14.25" customHeight="1" x14ac:dyDescent="0.3">
      <c r="F601" s="46"/>
      <c r="G601" s="46"/>
    </row>
    <row r="602" spans="6:7" ht="14.25" customHeight="1" x14ac:dyDescent="0.3">
      <c r="F602" s="46"/>
      <c r="G602" s="46"/>
    </row>
    <row r="603" spans="6:7" ht="14.25" customHeight="1" x14ac:dyDescent="0.3">
      <c r="F603" s="46"/>
      <c r="G603" s="46"/>
    </row>
    <row r="604" spans="6:7" ht="14.25" customHeight="1" x14ac:dyDescent="0.3">
      <c r="F604" s="46"/>
      <c r="G604" s="46"/>
    </row>
    <row r="605" spans="6:7" ht="14.25" customHeight="1" x14ac:dyDescent="0.3">
      <c r="F605" s="46"/>
      <c r="G605" s="46"/>
    </row>
    <row r="606" spans="6:7" ht="14.25" customHeight="1" x14ac:dyDescent="0.3">
      <c r="F606" s="46"/>
      <c r="G606" s="46"/>
    </row>
    <row r="607" spans="6:7" ht="14.25" customHeight="1" x14ac:dyDescent="0.3">
      <c r="F607" s="46"/>
      <c r="G607" s="46"/>
    </row>
    <row r="608" spans="6:7" ht="14.25" customHeight="1" x14ac:dyDescent="0.3">
      <c r="F608" s="46"/>
      <c r="G608" s="46"/>
    </row>
    <row r="609" spans="6:7" ht="14.25" customHeight="1" x14ac:dyDescent="0.3">
      <c r="F609" s="46"/>
      <c r="G609" s="46"/>
    </row>
    <row r="610" spans="6:7" ht="14.25" customHeight="1" x14ac:dyDescent="0.3">
      <c r="F610" s="46"/>
      <c r="G610" s="46"/>
    </row>
    <row r="611" spans="6:7" ht="14.25" customHeight="1" x14ac:dyDescent="0.3">
      <c r="F611" s="46"/>
      <c r="G611" s="46"/>
    </row>
    <row r="612" spans="6:7" ht="14.25" customHeight="1" x14ac:dyDescent="0.3">
      <c r="F612" s="46"/>
      <c r="G612" s="46"/>
    </row>
    <row r="613" spans="6:7" ht="14.25" customHeight="1" x14ac:dyDescent="0.3">
      <c r="F613" s="46"/>
      <c r="G613" s="46"/>
    </row>
    <row r="614" spans="6:7" ht="14.25" customHeight="1" x14ac:dyDescent="0.3">
      <c r="F614" s="46"/>
      <c r="G614" s="46"/>
    </row>
    <row r="615" spans="6:7" ht="14.25" customHeight="1" x14ac:dyDescent="0.3">
      <c r="F615" s="46"/>
      <c r="G615" s="46"/>
    </row>
    <row r="616" spans="6:7" ht="14.25" customHeight="1" x14ac:dyDescent="0.3">
      <c r="F616" s="46"/>
      <c r="G616" s="46"/>
    </row>
    <row r="617" spans="6:7" ht="14.25" customHeight="1" x14ac:dyDescent="0.3">
      <c r="F617" s="46"/>
      <c r="G617" s="46"/>
    </row>
    <row r="618" spans="6:7" ht="14.25" customHeight="1" x14ac:dyDescent="0.3">
      <c r="F618" s="46"/>
      <c r="G618" s="46"/>
    </row>
    <row r="619" spans="6:7" ht="14.25" customHeight="1" x14ac:dyDescent="0.3">
      <c r="F619" s="46"/>
      <c r="G619" s="46"/>
    </row>
    <row r="620" spans="6:7" ht="14.25" customHeight="1" x14ac:dyDescent="0.3">
      <c r="F620" s="46"/>
      <c r="G620" s="46"/>
    </row>
    <row r="621" spans="6:7" ht="14.25" customHeight="1" x14ac:dyDescent="0.3">
      <c r="F621" s="46"/>
      <c r="G621" s="46"/>
    </row>
    <row r="622" spans="6:7" ht="14.25" customHeight="1" x14ac:dyDescent="0.3">
      <c r="F622" s="46"/>
      <c r="G622" s="46"/>
    </row>
    <row r="623" spans="6:7" ht="14.25" customHeight="1" x14ac:dyDescent="0.3">
      <c r="F623" s="46"/>
      <c r="G623" s="46"/>
    </row>
    <row r="624" spans="6:7" ht="14.25" customHeight="1" x14ac:dyDescent="0.3">
      <c r="F624" s="46"/>
      <c r="G624" s="46"/>
    </row>
    <row r="625" spans="6:7" ht="14.25" customHeight="1" x14ac:dyDescent="0.3">
      <c r="F625" s="46"/>
      <c r="G625" s="46"/>
    </row>
    <row r="626" spans="6:7" ht="14.25" customHeight="1" x14ac:dyDescent="0.3">
      <c r="F626" s="46"/>
      <c r="G626" s="46"/>
    </row>
    <row r="627" spans="6:7" ht="14.25" customHeight="1" x14ac:dyDescent="0.3">
      <c r="F627" s="46"/>
      <c r="G627" s="46"/>
    </row>
    <row r="628" spans="6:7" ht="14.25" customHeight="1" x14ac:dyDescent="0.3">
      <c r="F628" s="46"/>
      <c r="G628" s="46"/>
    </row>
    <row r="629" spans="6:7" ht="14.25" customHeight="1" x14ac:dyDescent="0.3">
      <c r="F629" s="46"/>
      <c r="G629" s="46"/>
    </row>
    <row r="630" spans="6:7" ht="14.25" customHeight="1" x14ac:dyDescent="0.3">
      <c r="F630" s="46"/>
      <c r="G630" s="46"/>
    </row>
    <row r="631" spans="6:7" ht="14.25" customHeight="1" x14ac:dyDescent="0.3">
      <c r="F631" s="46"/>
      <c r="G631" s="46"/>
    </row>
    <row r="632" spans="6:7" ht="14.25" customHeight="1" x14ac:dyDescent="0.3">
      <c r="F632" s="46"/>
      <c r="G632" s="46"/>
    </row>
    <row r="633" spans="6:7" ht="14.25" customHeight="1" x14ac:dyDescent="0.3">
      <c r="F633" s="46"/>
      <c r="G633" s="46"/>
    </row>
    <row r="634" spans="6:7" ht="14.25" customHeight="1" x14ac:dyDescent="0.3">
      <c r="F634" s="46"/>
      <c r="G634" s="46"/>
    </row>
    <row r="635" spans="6:7" ht="14.25" customHeight="1" x14ac:dyDescent="0.3">
      <c r="F635" s="46"/>
      <c r="G635" s="46"/>
    </row>
    <row r="636" spans="6:7" ht="14.25" customHeight="1" x14ac:dyDescent="0.3">
      <c r="F636" s="46"/>
      <c r="G636" s="46"/>
    </row>
    <row r="637" spans="6:7" ht="14.25" customHeight="1" x14ac:dyDescent="0.3">
      <c r="F637" s="46"/>
      <c r="G637" s="46"/>
    </row>
    <row r="638" spans="6:7" ht="14.25" customHeight="1" x14ac:dyDescent="0.3">
      <c r="F638" s="46"/>
      <c r="G638" s="46"/>
    </row>
    <row r="639" spans="6:7" ht="14.25" customHeight="1" x14ac:dyDescent="0.3">
      <c r="F639" s="46"/>
      <c r="G639" s="46"/>
    </row>
    <row r="640" spans="6:7" ht="14.25" customHeight="1" x14ac:dyDescent="0.3">
      <c r="F640" s="46"/>
      <c r="G640" s="46"/>
    </row>
    <row r="641" spans="6:7" ht="14.25" customHeight="1" x14ac:dyDescent="0.3">
      <c r="F641" s="46"/>
      <c r="G641" s="46"/>
    </row>
    <row r="642" spans="6:7" ht="14.25" customHeight="1" x14ac:dyDescent="0.3">
      <c r="F642" s="46"/>
      <c r="G642" s="46"/>
    </row>
    <row r="643" spans="6:7" ht="14.25" customHeight="1" x14ac:dyDescent="0.3">
      <c r="F643" s="46"/>
      <c r="G643" s="46"/>
    </row>
    <row r="644" spans="6:7" ht="14.25" customHeight="1" x14ac:dyDescent="0.3">
      <c r="F644" s="46"/>
      <c r="G644" s="46"/>
    </row>
    <row r="645" spans="6:7" ht="14.25" customHeight="1" x14ac:dyDescent="0.3">
      <c r="F645" s="46"/>
      <c r="G645" s="46"/>
    </row>
    <row r="646" spans="6:7" ht="14.25" customHeight="1" x14ac:dyDescent="0.3">
      <c r="F646" s="46"/>
      <c r="G646" s="46"/>
    </row>
    <row r="647" spans="6:7" ht="14.25" customHeight="1" x14ac:dyDescent="0.3">
      <c r="F647" s="46"/>
      <c r="G647" s="46"/>
    </row>
    <row r="648" spans="6:7" ht="14.25" customHeight="1" x14ac:dyDescent="0.3">
      <c r="F648" s="46"/>
      <c r="G648" s="46"/>
    </row>
    <row r="649" spans="6:7" ht="14.25" customHeight="1" x14ac:dyDescent="0.3">
      <c r="F649" s="46"/>
      <c r="G649" s="46"/>
    </row>
    <row r="650" spans="6:7" ht="14.25" customHeight="1" x14ac:dyDescent="0.3">
      <c r="F650" s="46"/>
      <c r="G650" s="46"/>
    </row>
    <row r="651" spans="6:7" ht="14.25" customHeight="1" x14ac:dyDescent="0.3">
      <c r="F651" s="46"/>
      <c r="G651" s="46"/>
    </row>
    <row r="652" spans="6:7" ht="14.25" customHeight="1" x14ac:dyDescent="0.3">
      <c r="F652" s="46"/>
      <c r="G652" s="46"/>
    </row>
    <row r="653" spans="6:7" ht="14.25" customHeight="1" x14ac:dyDescent="0.3">
      <c r="F653" s="46"/>
      <c r="G653" s="46"/>
    </row>
    <row r="654" spans="6:7" ht="14.25" customHeight="1" x14ac:dyDescent="0.3">
      <c r="F654" s="46"/>
      <c r="G654" s="46"/>
    </row>
    <row r="655" spans="6:7" ht="14.25" customHeight="1" x14ac:dyDescent="0.3">
      <c r="F655" s="46"/>
      <c r="G655" s="46"/>
    </row>
    <row r="656" spans="6:7" ht="14.25" customHeight="1" x14ac:dyDescent="0.3">
      <c r="F656" s="46"/>
      <c r="G656" s="46"/>
    </row>
    <row r="657" spans="6:7" ht="14.25" customHeight="1" x14ac:dyDescent="0.3">
      <c r="F657" s="46"/>
      <c r="G657" s="46"/>
    </row>
    <row r="658" spans="6:7" ht="14.25" customHeight="1" x14ac:dyDescent="0.3">
      <c r="F658" s="46"/>
      <c r="G658" s="46"/>
    </row>
    <row r="659" spans="6:7" ht="14.25" customHeight="1" x14ac:dyDescent="0.3">
      <c r="F659" s="46"/>
      <c r="G659" s="46"/>
    </row>
    <row r="660" spans="6:7" ht="14.25" customHeight="1" x14ac:dyDescent="0.3">
      <c r="F660" s="46"/>
      <c r="G660" s="46"/>
    </row>
    <row r="661" spans="6:7" ht="14.25" customHeight="1" x14ac:dyDescent="0.3">
      <c r="F661" s="46"/>
      <c r="G661" s="46"/>
    </row>
    <row r="662" spans="6:7" ht="14.25" customHeight="1" x14ac:dyDescent="0.3">
      <c r="F662" s="46"/>
      <c r="G662" s="46"/>
    </row>
    <row r="663" spans="6:7" ht="14.25" customHeight="1" x14ac:dyDescent="0.3">
      <c r="F663" s="46"/>
      <c r="G663" s="46"/>
    </row>
    <row r="664" spans="6:7" ht="14.25" customHeight="1" x14ac:dyDescent="0.3">
      <c r="F664" s="46"/>
      <c r="G664" s="46"/>
    </row>
    <row r="665" spans="6:7" ht="14.25" customHeight="1" x14ac:dyDescent="0.3">
      <c r="F665" s="46"/>
      <c r="G665" s="46"/>
    </row>
    <row r="666" spans="6:7" ht="14.25" customHeight="1" x14ac:dyDescent="0.3">
      <c r="F666" s="46"/>
      <c r="G666" s="46"/>
    </row>
    <row r="667" spans="6:7" ht="14.25" customHeight="1" x14ac:dyDescent="0.3">
      <c r="F667" s="46"/>
      <c r="G667" s="46"/>
    </row>
    <row r="668" spans="6:7" ht="14.25" customHeight="1" x14ac:dyDescent="0.3">
      <c r="F668" s="46"/>
      <c r="G668" s="46"/>
    </row>
    <row r="669" spans="6:7" ht="14.25" customHeight="1" x14ac:dyDescent="0.3">
      <c r="F669" s="46"/>
      <c r="G669" s="46"/>
    </row>
    <row r="670" spans="6:7" ht="14.25" customHeight="1" x14ac:dyDescent="0.3">
      <c r="F670" s="46"/>
      <c r="G670" s="46"/>
    </row>
    <row r="671" spans="6:7" ht="14.25" customHeight="1" x14ac:dyDescent="0.3">
      <c r="F671" s="46"/>
      <c r="G671" s="46"/>
    </row>
    <row r="672" spans="6:7" ht="14.25" customHeight="1" x14ac:dyDescent="0.3">
      <c r="F672" s="46"/>
      <c r="G672" s="46"/>
    </row>
    <row r="673" spans="6:7" ht="14.25" customHeight="1" x14ac:dyDescent="0.3">
      <c r="F673" s="46"/>
      <c r="G673" s="46"/>
    </row>
    <row r="674" spans="6:7" ht="14.25" customHeight="1" x14ac:dyDescent="0.3">
      <c r="F674" s="46"/>
      <c r="G674" s="46"/>
    </row>
    <row r="675" spans="6:7" ht="14.25" customHeight="1" x14ac:dyDescent="0.3">
      <c r="F675" s="46"/>
      <c r="G675" s="46"/>
    </row>
    <row r="676" spans="6:7" ht="14.25" customHeight="1" x14ac:dyDescent="0.3">
      <c r="F676" s="46"/>
      <c r="G676" s="46"/>
    </row>
    <row r="677" spans="6:7" ht="14.25" customHeight="1" x14ac:dyDescent="0.3">
      <c r="F677" s="46"/>
      <c r="G677" s="46"/>
    </row>
    <row r="678" spans="6:7" ht="14.25" customHeight="1" x14ac:dyDescent="0.3">
      <c r="F678" s="46"/>
      <c r="G678" s="46"/>
    </row>
    <row r="679" spans="6:7" ht="14.25" customHeight="1" x14ac:dyDescent="0.3">
      <c r="F679" s="46"/>
      <c r="G679" s="46"/>
    </row>
    <row r="680" spans="6:7" ht="14.25" customHeight="1" x14ac:dyDescent="0.3">
      <c r="F680" s="46"/>
      <c r="G680" s="46"/>
    </row>
    <row r="681" spans="6:7" ht="14.25" customHeight="1" x14ac:dyDescent="0.3">
      <c r="F681" s="46"/>
      <c r="G681" s="46"/>
    </row>
    <row r="682" spans="6:7" ht="14.25" customHeight="1" x14ac:dyDescent="0.3">
      <c r="F682" s="46"/>
      <c r="G682" s="46"/>
    </row>
    <row r="683" spans="6:7" ht="14.25" customHeight="1" x14ac:dyDescent="0.3">
      <c r="F683" s="46"/>
      <c r="G683" s="46"/>
    </row>
    <row r="684" spans="6:7" ht="14.25" customHeight="1" x14ac:dyDescent="0.3">
      <c r="F684" s="46"/>
      <c r="G684" s="46"/>
    </row>
    <row r="685" spans="6:7" ht="14.25" customHeight="1" x14ac:dyDescent="0.3">
      <c r="F685" s="46"/>
      <c r="G685" s="46"/>
    </row>
    <row r="686" spans="6:7" ht="14.25" customHeight="1" x14ac:dyDescent="0.3">
      <c r="F686" s="46"/>
      <c r="G686" s="46"/>
    </row>
    <row r="687" spans="6:7" ht="14.25" customHeight="1" x14ac:dyDescent="0.3">
      <c r="F687" s="46"/>
      <c r="G687" s="46"/>
    </row>
    <row r="688" spans="6:7" ht="14.25" customHeight="1" x14ac:dyDescent="0.3">
      <c r="F688" s="46"/>
      <c r="G688" s="46"/>
    </row>
    <row r="689" spans="6:7" ht="14.25" customHeight="1" x14ac:dyDescent="0.3">
      <c r="F689" s="46"/>
      <c r="G689" s="46"/>
    </row>
    <row r="690" spans="6:7" ht="14.25" customHeight="1" x14ac:dyDescent="0.3">
      <c r="F690" s="46"/>
      <c r="G690" s="46"/>
    </row>
    <row r="691" spans="6:7" ht="14.25" customHeight="1" x14ac:dyDescent="0.3">
      <c r="F691" s="46"/>
      <c r="G691" s="46"/>
    </row>
    <row r="692" spans="6:7" ht="14.25" customHeight="1" x14ac:dyDescent="0.3">
      <c r="F692" s="46"/>
      <c r="G692" s="46"/>
    </row>
    <row r="693" spans="6:7" ht="14.25" customHeight="1" x14ac:dyDescent="0.3">
      <c r="F693" s="46"/>
      <c r="G693" s="46"/>
    </row>
    <row r="694" spans="6:7" ht="14.25" customHeight="1" x14ac:dyDescent="0.3">
      <c r="F694" s="46"/>
      <c r="G694" s="46"/>
    </row>
    <row r="695" spans="6:7" ht="14.25" customHeight="1" x14ac:dyDescent="0.3">
      <c r="F695" s="46"/>
      <c r="G695" s="46"/>
    </row>
    <row r="696" spans="6:7" ht="14.25" customHeight="1" x14ac:dyDescent="0.3">
      <c r="F696" s="46"/>
      <c r="G696" s="46"/>
    </row>
    <row r="697" spans="6:7" ht="14.25" customHeight="1" x14ac:dyDescent="0.3">
      <c r="F697" s="46"/>
      <c r="G697" s="46"/>
    </row>
    <row r="698" spans="6:7" ht="14.25" customHeight="1" x14ac:dyDescent="0.3">
      <c r="F698" s="46"/>
      <c r="G698" s="46"/>
    </row>
    <row r="699" spans="6:7" ht="14.25" customHeight="1" x14ac:dyDescent="0.3">
      <c r="F699" s="46"/>
      <c r="G699" s="46"/>
    </row>
    <row r="700" spans="6:7" ht="14.25" customHeight="1" x14ac:dyDescent="0.3">
      <c r="F700" s="46"/>
      <c r="G700" s="46"/>
    </row>
    <row r="701" spans="6:7" ht="14.25" customHeight="1" x14ac:dyDescent="0.3">
      <c r="F701" s="46"/>
      <c r="G701" s="46"/>
    </row>
    <row r="702" spans="6:7" ht="14.25" customHeight="1" x14ac:dyDescent="0.3">
      <c r="F702" s="46"/>
      <c r="G702" s="46"/>
    </row>
    <row r="703" spans="6:7" ht="14.25" customHeight="1" x14ac:dyDescent="0.3">
      <c r="F703" s="46"/>
      <c r="G703" s="46"/>
    </row>
    <row r="704" spans="6:7" ht="14.25" customHeight="1" x14ac:dyDescent="0.3">
      <c r="F704" s="46"/>
      <c r="G704" s="46"/>
    </row>
    <row r="705" spans="6:7" ht="14.25" customHeight="1" x14ac:dyDescent="0.3">
      <c r="F705" s="46"/>
      <c r="G705" s="46"/>
    </row>
    <row r="706" spans="6:7" ht="14.25" customHeight="1" x14ac:dyDescent="0.3">
      <c r="F706" s="46"/>
      <c r="G706" s="46"/>
    </row>
    <row r="707" spans="6:7" ht="14.25" customHeight="1" x14ac:dyDescent="0.3">
      <c r="F707" s="46"/>
      <c r="G707" s="46"/>
    </row>
    <row r="708" spans="6:7" ht="14.25" customHeight="1" x14ac:dyDescent="0.3">
      <c r="F708" s="46"/>
      <c r="G708" s="46"/>
    </row>
    <row r="709" spans="6:7" ht="14.25" customHeight="1" x14ac:dyDescent="0.3">
      <c r="F709" s="46"/>
      <c r="G709" s="46"/>
    </row>
    <row r="710" spans="6:7" ht="14.25" customHeight="1" x14ac:dyDescent="0.3">
      <c r="F710" s="46"/>
      <c r="G710" s="46"/>
    </row>
    <row r="711" spans="6:7" ht="14.25" customHeight="1" x14ac:dyDescent="0.3">
      <c r="F711" s="46"/>
      <c r="G711" s="46"/>
    </row>
    <row r="712" spans="6:7" ht="14.25" customHeight="1" x14ac:dyDescent="0.3">
      <c r="F712" s="46"/>
      <c r="G712" s="46"/>
    </row>
    <row r="713" spans="6:7" ht="14.25" customHeight="1" x14ac:dyDescent="0.3">
      <c r="F713" s="46"/>
      <c r="G713" s="46"/>
    </row>
    <row r="714" spans="6:7" ht="14.25" customHeight="1" x14ac:dyDescent="0.3">
      <c r="F714" s="46"/>
      <c r="G714" s="46"/>
    </row>
    <row r="715" spans="6:7" ht="14.25" customHeight="1" x14ac:dyDescent="0.3">
      <c r="F715" s="46"/>
      <c r="G715" s="46"/>
    </row>
    <row r="716" spans="6:7" ht="14.25" customHeight="1" x14ac:dyDescent="0.3">
      <c r="F716" s="46"/>
      <c r="G716" s="46"/>
    </row>
    <row r="717" spans="6:7" ht="14.25" customHeight="1" x14ac:dyDescent="0.3">
      <c r="F717" s="46"/>
      <c r="G717" s="46"/>
    </row>
    <row r="718" spans="6:7" ht="14.25" customHeight="1" x14ac:dyDescent="0.3">
      <c r="F718" s="46"/>
      <c r="G718" s="46"/>
    </row>
    <row r="719" spans="6:7" ht="14.25" customHeight="1" x14ac:dyDescent="0.3">
      <c r="F719" s="46"/>
      <c r="G719" s="46"/>
    </row>
    <row r="720" spans="6:7" ht="14.25" customHeight="1" x14ac:dyDescent="0.3">
      <c r="F720" s="46"/>
      <c r="G720" s="46"/>
    </row>
    <row r="721" spans="6:7" ht="14.25" customHeight="1" x14ac:dyDescent="0.3">
      <c r="F721" s="46"/>
      <c r="G721" s="46"/>
    </row>
    <row r="722" spans="6:7" ht="14.25" customHeight="1" x14ac:dyDescent="0.3">
      <c r="F722" s="46"/>
      <c r="G722" s="46"/>
    </row>
    <row r="723" spans="6:7" ht="14.25" customHeight="1" x14ac:dyDescent="0.3">
      <c r="F723" s="46"/>
      <c r="G723" s="46"/>
    </row>
    <row r="724" spans="6:7" ht="14.25" customHeight="1" x14ac:dyDescent="0.3">
      <c r="F724" s="46"/>
      <c r="G724" s="46"/>
    </row>
    <row r="725" spans="6:7" ht="14.25" customHeight="1" x14ac:dyDescent="0.3">
      <c r="F725" s="46"/>
      <c r="G725" s="46"/>
    </row>
    <row r="726" spans="6:7" ht="14.25" customHeight="1" x14ac:dyDescent="0.3">
      <c r="F726" s="46"/>
      <c r="G726" s="46"/>
    </row>
    <row r="727" spans="6:7" ht="14.25" customHeight="1" x14ac:dyDescent="0.3">
      <c r="F727" s="46"/>
      <c r="G727" s="46"/>
    </row>
    <row r="728" spans="6:7" ht="14.25" customHeight="1" x14ac:dyDescent="0.3">
      <c r="F728" s="46"/>
      <c r="G728" s="46"/>
    </row>
    <row r="729" spans="6:7" ht="14.25" customHeight="1" x14ac:dyDescent="0.3">
      <c r="F729" s="46"/>
      <c r="G729" s="46"/>
    </row>
    <row r="730" spans="6:7" ht="14.25" customHeight="1" x14ac:dyDescent="0.3">
      <c r="F730" s="46"/>
      <c r="G730" s="46"/>
    </row>
    <row r="731" spans="6:7" ht="14.25" customHeight="1" x14ac:dyDescent="0.3">
      <c r="F731" s="46"/>
      <c r="G731" s="46"/>
    </row>
    <row r="732" spans="6:7" ht="14.25" customHeight="1" x14ac:dyDescent="0.3">
      <c r="F732" s="46"/>
      <c r="G732" s="46"/>
    </row>
    <row r="733" spans="6:7" ht="14.25" customHeight="1" x14ac:dyDescent="0.3">
      <c r="F733" s="46"/>
      <c r="G733" s="46"/>
    </row>
    <row r="734" spans="6:7" ht="14.25" customHeight="1" x14ac:dyDescent="0.3">
      <c r="F734" s="46"/>
      <c r="G734" s="46"/>
    </row>
    <row r="735" spans="6:7" ht="14.25" customHeight="1" x14ac:dyDescent="0.3">
      <c r="F735" s="46"/>
      <c r="G735" s="46"/>
    </row>
    <row r="736" spans="6:7" ht="14.25" customHeight="1" x14ac:dyDescent="0.3">
      <c r="F736" s="46"/>
      <c r="G736" s="46"/>
    </row>
    <row r="737" spans="6:7" ht="14.25" customHeight="1" x14ac:dyDescent="0.3">
      <c r="F737" s="46"/>
      <c r="G737" s="46"/>
    </row>
    <row r="738" spans="6:7" ht="14.25" customHeight="1" x14ac:dyDescent="0.3">
      <c r="F738" s="46"/>
      <c r="G738" s="46"/>
    </row>
    <row r="739" spans="6:7" ht="14.25" customHeight="1" x14ac:dyDescent="0.3">
      <c r="F739" s="46"/>
      <c r="G739" s="46"/>
    </row>
    <row r="740" spans="6:7" ht="14.25" customHeight="1" x14ac:dyDescent="0.3">
      <c r="F740" s="46"/>
      <c r="G740" s="46"/>
    </row>
    <row r="741" spans="6:7" ht="14.25" customHeight="1" x14ac:dyDescent="0.3">
      <c r="F741" s="46"/>
      <c r="G741" s="46"/>
    </row>
    <row r="742" spans="6:7" ht="14.25" customHeight="1" x14ac:dyDescent="0.3">
      <c r="F742" s="46"/>
      <c r="G742" s="46"/>
    </row>
    <row r="743" spans="6:7" ht="14.25" customHeight="1" x14ac:dyDescent="0.3">
      <c r="F743" s="46"/>
      <c r="G743" s="46"/>
    </row>
    <row r="744" spans="6:7" ht="14.25" customHeight="1" x14ac:dyDescent="0.3">
      <c r="F744" s="46"/>
      <c r="G744" s="46"/>
    </row>
    <row r="745" spans="6:7" ht="14.25" customHeight="1" x14ac:dyDescent="0.3">
      <c r="F745" s="46"/>
      <c r="G745" s="46"/>
    </row>
    <row r="746" spans="6:7" ht="14.25" customHeight="1" x14ac:dyDescent="0.3">
      <c r="F746" s="46"/>
      <c r="G746" s="46"/>
    </row>
    <row r="747" spans="6:7" ht="14.25" customHeight="1" x14ac:dyDescent="0.3">
      <c r="F747" s="46"/>
      <c r="G747" s="46"/>
    </row>
    <row r="748" spans="6:7" ht="14.25" customHeight="1" x14ac:dyDescent="0.3">
      <c r="F748" s="46"/>
      <c r="G748" s="46"/>
    </row>
    <row r="749" spans="6:7" ht="14.25" customHeight="1" x14ac:dyDescent="0.3">
      <c r="F749" s="46"/>
      <c r="G749" s="46"/>
    </row>
    <row r="750" spans="6:7" ht="14.25" customHeight="1" x14ac:dyDescent="0.3">
      <c r="F750" s="46"/>
      <c r="G750" s="46"/>
    </row>
    <row r="751" spans="6:7" ht="14.25" customHeight="1" x14ac:dyDescent="0.3">
      <c r="F751" s="46"/>
      <c r="G751" s="46"/>
    </row>
    <row r="752" spans="6:7" ht="14.25" customHeight="1" x14ac:dyDescent="0.3">
      <c r="F752" s="46"/>
      <c r="G752" s="46"/>
    </row>
    <row r="753" spans="6:7" ht="14.25" customHeight="1" x14ac:dyDescent="0.3">
      <c r="F753" s="46"/>
      <c r="G753" s="46"/>
    </row>
    <row r="754" spans="6:7" ht="14.25" customHeight="1" x14ac:dyDescent="0.3">
      <c r="F754" s="46"/>
      <c r="G754" s="46"/>
    </row>
    <row r="755" spans="6:7" ht="14.25" customHeight="1" x14ac:dyDescent="0.3">
      <c r="F755" s="46"/>
      <c r="G755" s="46"/>
    </row>
    <row r="756" spans="6:7" ht="14.25" customHeight="1" x14ac:dyDescent="0.3">
      <c r="F756" s="46"/>
      <c r="G756" s="46"/>
    </row>
    <row r="757" spans="6:7" ht="14.25" customHeight="1" x14ac:dyDescent="0.3">
      <c r="F757" s="46"/>
      <c r="G757" s="46"/>
    </row>
    <row r="758" spans="6:7" ht="14.25" customHeight="1" x14ac:dyDescent="0.3">
      <c r="F758" s="46"/>
      <c r="G758" s="46"/>
    </row>
    <row r="759" spans="6:7" ht="14.25" customHeight="1" x14ac:dyDescent="0.3">
      <c r="F759" s="46"/>
      <c r="G759" s="46"/>
    </row>
    <row r="760" spans="6:7" ht="14.25" customHeight="1" x14ac:dyDescent="0.3">
      <c r="F760" s="46"/>
      <c r="G760" s="46"/>
    </row>
    <row r="761" spans="6:7" ht="14.25" customHeight="1" x14ac:dyDescent="0.3">
      <c r="F761" s="46"/>
      <c r="G761" s="46"/>
    </row>
    <row r="762" spans="6:7" ht="14.25" customHeight="1" x14ac:dyDescent="0.3">
      <c r="F762" s="46"/>
      <c r="G762" s="46"/>
    </row>
    <row r="763" spans="6:7" ht="14.25" customHeight="1" x14ac:dyDescent="0.3">
      <c r="F763" s="46"/>
      <c r="G763" s="46"/>
    </row>
    <row r="764" spans="6:7" ht="14.25" customHeight="1" x14ac:dyDescent="0.3">
      <c r="F764" s="46"/>
      <c r="G764" s="46"/>
    </row>
    <row r="765" spans="6:7" ht="14.25" customHeight="1" x14ac:dyDescent="0.3">
      <c r="F765" s="46"/>
      <c r="G765" s="46"/>
    </row>
    <row r="766" spans="6:7" ht="14.25" customHeight="1" x14ac:dyDescent="0.3">
      <c r="F766" s="46"/>
      <c r="G766" s="46"/>
    </row>
    <row r="767" spans="6:7" ht="14.25" customHeight="1" x14ac:dyDescent="0.3">
      <c r="F767" s="46"/>
      <c r="G767" s="46"/>
    </row>
    <row r="768" spans="6:7" ht="14.25" customHeight="1" x14ac:dyDescent="0.3">
      <c r="F768" s="46"/>
      <c r="G768" s="46"/>
    </row>
    <row r="769" spans="6:7" ht="14.25" customHeight="1" x14ac:dyDescent="0.3">
      <c r="F769" s="46"/>
      <c r="G769" s="46"/>
    </row>
    <row r="770" spans="6:7" ht="14.25" customHeight="1" x14ac:dyDescent="0.3">
      <c r="F770" s="46"/>
      <c r="G770" s="46"/>
    </row>
    <row r="771" spans="6:7" ht="14.25" customHeight="1" x14ac:dyDescent="0.3">
      <c r="F771" s="46"/>
      <c r="G771" s="46"/>
    </row>
    <row r="772" spans="6:7" ht="14.25" customHeight="1" x14ac:dyDescent="0.3">
      <c r="F772" s="46"/>
      <c r="G772" s="46"/>
    </row>
    <row r="773" spans="6:7" ht="14.25" customHeight="1" x14ac:dyDescent="0.3">
      <c r="F773" s="46"/>
      <c r="G773" s="46"/>
    </row>
    <row r="774" spans="6:7" ht="14.25" customHeight="1" x14ac:dyDescent="0.3">
      <c r="F774" s="46"/>
      <c r="G774" s="46"/>
    </row>
    <row r="775" spans="6:7" ht="14.25" customHeight="1" x14ac:dyDescent="0.3">
      <c r="F775" s="46"/>
      <c r="G775" s="46"/>
    </row>
    <row r="776" spans="6:7" ht="14.25" customHeight="1" x14ac:dyDescent="0.3">
      <c r="F776" s="46"/>
      <c r="G776" s="46"/>
    </row>
    <row r="777" spans="6:7" ht="14.25" customHeight="1" x14ac:dyDescent="0.3">
      <c r="F777" s="46"/>
      <c r="G777" s="46"/>
    </row>
    <row r="778" spans="6:7" ht="14.25" customHeight="1" x14ac:dyDescent="0.3">
      <c r="F778" s="46"/>
      <c r="G778" s="46"/>
    </row>
    <row r="779" spans="6:7" ht="14.25" customHeight="1" x14ac:dyDescent="0.3">
      <c r="F779" s="46"/>
      <c r="G779" s="46"/>
    </row>
    <row r="780" spans="6:7" ht="14.25" customHeight="1" x14ac:dyDescent="0.3">
      <c r="F780" s="46"/>
      <c r="G780" s="46"/>
    </row>
    <row r="781" spans="6:7" ht="14.25" customHeight="1" x14ac:dyDescent="0.3">
      <c r="F781" s="46"/>
      <c r="G781" s="46"/>
    </row>
    <row r="782" spans="6:7" ht="14.25" customHeight="1" x14ac:dyDescent="0.3">
      <c r="F782" s="46"/>
      <c r="G782" s="46"/>
    </row>
    <row r="783" spans="6:7" ht="14.25" customHeight="1" x14ac:dyDescent="0.3">
      <c r="F783" s="46"/>
      <c r="G783" s="46"/>
    </row>
    <row r="784" spans="6:7" ht="14.25" customHeight="1" x14ac:dyDescent="0.3">
      <c r="F784" s="46"/>
      <c r="G784" s="46"/>
    </row>
    <row r="785" spans="6:7" ht="14.25" customHeight="1" x14ac:dyDescent="0.3">
      <c r="F785" s="46"/>
      <c r="G785" s="46"/>
    </row>
    <row r="786" spans="6:7" ht="14.25" customHeight="1" x14ac:dyDescent="0.3">
      <c r="F786" s="46"/>
      <c r="G786" s="46"/>
    </row>
    <row r="787" spans="6:7" ht="14.25" customHeight="1" x14ac:dyDescent="0.3">
      <c r="F787" s="46"/>
      <c r="G787" s="46"/>
    </row>
    <row r="788" spans="6:7" ht="14.25" customHeight="1" x14ac:dyDescent="0.3">
      <c r="F788" s="46"/>
      <c r="G788" s="46"/>
    </row>
    <row r="789" spans="6:7" ht="14.25" customHeight="1" x14ac:dyDescent="0.3">
      <c r="F789" s="46"/>
      <c r="G789" s="46"/>
    </row>
    <row r="790" spans="6:7" ht="14.25" customHeight="1" x14ac:dyDescent="0.3">
      <c r="F790" s="46"/>
      <c r="G790" s="46"/>
    </row>
    <row r="791" spans="6:7" ht="14.25" customHeight="1" x14ac:dyDescent="0.3">
      <c r="F791" s="46"/>
      <c r="G791" s="46"/>
    </row>
    <row r="792" spans="6:7" ht="14.25" customHeight="1" x14ac:dyDescent="0.3">
      <c r="F792" s="46"/>
      <c r="G792" s="46"/>
    </row>
    <row r="793" spans="6:7" ht="14.25" customHeight="1" x14ac:dyDescent="0.3">
      <c r="F793" s="46"/>
      <c r="G793" s="46"/>
    </row>
    <row r="794" spans="6:7" ht="14.25" customHeight="1" x14ac:dyDescent="0.3">
      <c r="F794" s="46"/>
      <c r="G794" s="46"/>
    </row>
    <row r="795" spans="6:7" ht="14.25" customHeight="1" x14ac:dyDescent="0.3">
      <c r="F795" s="46"/>
      <c r="G795" s="46"/>
    </row>
    <row r="796" spans="6:7" ht="14.25" customHeight="1" x14ac:dyDescent="0.3">
      <c r="F796" s="46"/>
      <c r="G796" s="46"/>
    </row>
    <row r="797" spans="6:7" ht="14.25" customHeight="1" x14ac:dyDescent="0.3">
      <c r="F797" s="46"/>
      <c r="G797" s="46"/>
    </row>
    <row r="798" spans="6:7" ht="14.25" customHeight="1" x14ac:dyDescent="0.3">
      <c r="F798" s="46"/>
      <c r="G798" s="46"/>
    </row>
    <row r="799" spans="6:7" ht="14.25" customHeight="1" x14ac:dyDescent="0.3">
      <c r="F799" s="46"/>
      <c r="G799" s="46"/>
    </row>
    <row r="800" spans="6:7" ht="14.25" customHeight="1" x14ac:dyDescent="0.3">
      <c r="F800" s="46"/>
      <c r="G800" s="46"/>
    </row>
    <row r="801" spans="6:7" ht="14.25" customHeight="1" x14ac:dyDescent="0.3">
      <c r="F801" s="46"/>
      <c r="G801" s="46"/>
    </row>
    <row r="802" spans="6:7" ht="14.25" customHeight="1" x14ac:dyDescent="0.3">
      <c r="F802" s="46"/>
      <c r="G802" s="46"/>
    </row>
    <row r="803" spans="6:7" ht="14.25" customHeight="1" x14ac:dyDescent="0.3">
      <c r="F803" s="46"/>
      <c r="G803" s="46"/>
    </row>
    <row r="804" spans="6:7" ht="14.25" customHeight="1" x14ac:dyDescent="0.3">
      <c r="F804" s="46"/>
      <c r="G804" s="46"/>
    </row>
    <row r="805" spans="6:7" ht="14.25" customHeight="1" x14ac:dyDescent="0.3">
      <c r="F805" s="46"/>
      <c r="G805" s="46"/>
    </row>
    <row r="806" spans="6:7" ht="14.25" customHeight="1" x14ac:dyDescent="0.3">
      <c r="F806" s="46"/>
      <c r="G806" s="46"/>
    </row>
    <row r="807" spans="6:7" ht="14.25" customHeight="1" x14ac:dyDescent="0.3">
      <c r="F807" s="46"/>
      <c r="G807" s="46"/>
    </row>
    <row r="808" spans="6:7" ht="14.25" customHeight="1" x14ac:dyDescent="0.3">
      <c r="F808" s="46"/>
      <c r="G808" s="46"/>
    </row>
    <row r="809" spans="6:7" ht="14.25" customHeight="1" x14ac:dyDescent="0.3">
      <c r="F809" s="46"/>
      <c r="G809" s="46"/>
    </row>
    <row r="810" spans="6:7" ht="14.25" customHeight="1" x14ac:dyDescent="0.3">
      <c r="F810" s="46"/>
      <c r="G810" s="46"/>
    </row>
    <row r="811" spans="6:7" ht="14.25" customHeight="1" x14ac:dyDescent="0.3">
      <c r="F811" s="46"/>
      <c r="G811" s="46"/>
    </row>
    <row r="812" spans="6:7" ht="14.25" customHeight="1" x14ac:dyDescent="0.3">
      <c r="F812" s="46"/>
      <c r="G812" s="46"/>
    </row>
    <row r="813" spans="6:7" ht="14.25" customHeight="1" x14ac:dyDescent="0.3">
      <c r="F813" s="46"/>
      <c r="G813" s="46"/>
    </row>
    <row r="814" spans="6:7" ht="14.25" customHeight="1" x14ac:dyDescent="0.3">
      <c r="F814" s="46"/>
      <c r="G814" s="46"/>
    </row>
    <row r="815" spans="6:7" ht="14.25" customHeight="1" x14ac:dyDescent="0.3">
      <c r="F815" s="46"/>
      <c r="G815" s="46"/>
    </row>
    <row r="816" spans="6:7" ht="14.25" customHeight="1" x14ac:dyDescent="0.3">
      <c r="F816" s="46"/>
      <c r="G816" s="46"/>
    </row>
    <row r="817" spans="6:7" ht="14.25" customHeight="1" x14ac:dyDescent="0.3">
      <c r="F817" s="46"/>
      <c r="G817" s="46"/>
    </row>
    <row r="818" spans="6:7" ht="14.25" customHeight="1" x14ac:dyDescent="0.3">
      <c r="F818" s="46"/>
      <c r="G818" s="46"/>
    </row>
    <row r="819" spans="6:7" ht="14.25" customHeight="1" x14ac:dyDescent="0.3">
      <c r="F819" s="46"/>
      <c r="G819" s="46"/>
    </row>
    <row r="820" spans="6:7" ht="14.25" customHeight="1" x14ac:dyDescent="0.3">
      <c r="F820" s="46"/>
      <c r="G820" s="46"/>
    </row>
    <row r="821" spans="6:7" ht="14.25" customHeight="1" x14ac:dyDescent="0.3">
      <c r="F821" s="46"/>
      <c r="G821" s="46"/>
    </row>
    <row r="822" spans="6:7" ht="14.25" customHeight="1" x14ac:dyDescent="0.3">
      <c r="F822" s="46"/>
      <c r="G822" s="46"/>
    </row>
    <row r="823" spans="6:7" ht="14.25" customHeight="1" x14ac:dyDescent="0.3">
      <c r="F823" s="46"/>
      <c r="G823" s="46"/>
    </row>
    <row r="824" spans="6:7" ht="14.25" customHeight="1" x14ac:dyDescent="0.3">
      <c r="F824" s="46"/>
      <c r="G824" s="46"/>
    </row>
    <row r="825" spans="6:7" ht="14.25" customHeight="1" x14ac:dyDescent="0.3">
      <c r="F825" s="46"/>
      <c r="G825" s="46"/>
    </row>
    <row r="826" spans="6:7" ht="14.25" customHeight="1" x14ac:dyDescent="0.3">
      <c r="F826" s="46"/>
      <c r="G826" s="46"/>
    </row>
    <row r="827" spans="6:7" ht="14.25" customHeight="1" x14ac:dyDescent="0.3">
      <c r="F827" s="46"/>
      <c r="G827" s="46"/>
    </row>
    <row r="828" spans="6:7" ht="14.25" customHeight="1" x14ac:dyDescent="0.3">
      <c r="F828" s="46"/>
      <c r="G828" s="46"/>
    </row>
    <row r="829" spans="6:7" ht="14.25" customHeight="1" x14ac:dyDescent="0.3">
      <c r="F829" s="46"/>
      <c r="G829" s="46"/>
    </row>
    <row r="830" spans="6:7" ht="14.25" customHeight="1" x14ac:dyDescent="0.3">
      <c r="F830" s="46"/>
      <c r="G830" s="46"/>
    </row>
    <row r="831" spans="6:7" ht="14.25" customHeight="1" x14ac:dyDescent="0.3">
      <c r="F831" s="46"/>
      <c r="G831" s="46"/>
    </row>
    <row r="832" spans="6:7" ht="14.25" customHeight="1" x14ac:dyDescent="0.3">
      <c r="F832" s="46"/>
      <c r="G832" s="46"/>
    </row>
    <row r="833" spans="6:7" ht="14.25" customHeight="1" x14ac:dyDescent="0.3">
      <c r="F833" s="46"/>
      <c r="G833" s="46"/>
    </row>
    <row r="834" spans="6:7" ht="14.25" customHeight="1" x14ac:dyDescent="0.3">
      <c r="F834" s="46"/>
      <c r="G834" s="46"/>
    </row>
    <row r="835" spans="6:7" ht="14.25" customHeight="1" x14ac:dyDescent="0.3">
      <c r="F835" s="46"/>
      <c r="G835" s="46"/>
    </row>
    <row r="836" spans="6:7" ht="14.25" customHeight="1" x14ac:dyDescent="0.3">
      <c r="F836" s="46"/>
      <c r="G836" s="46"/>
    </row>
    <row r="837" spans="6:7" ht="14.25" customHeight="1" x14ac:dyDescent="0.3">
      <c r="F837" s="46"/>
      <c r="G837" s="46"/>
    </row>
    <row r="838" spans="6:7" ht="14.25" customHeight="1" x14ac:dyDescent="0.3">
      <c r="F838" s="46"/>
      <c r="G838" s="46"/>
    </row>
    <row r="839" spans="6:7" ht="14.25" customHeight="1" x14ac:dyDescent="0.3">
      <c r="F839" s="46"/>
      <c r="G839" s="46"/>
    </row>
    <row r="840" spans="6:7" ht="14.25" customHeight="1" x14ac:dyDescent="0.3">
      <c r="F840" s="46"/>
      <c r="G840" s="46"/>
    </row>
    <row r="841" spans="6:7" ht="14.25" customHeight="1" x14ac:dyDescent="0.3">
      <c r="F841" s="46"/>
      <c r="G841" s="46"/>
    </row>
    <row r="842" spans="6:7" ht="14.25" customHeight="1" x14ac:dyDescent="0.3">
      <c r="F842" s="46"/>
      <c r="G842" s="46"/>
    </row>
    <row r="843" spans="6:7" ht="14.25" customHeight="1" x14ac:dyDescent="0.3">
      <c r="F843" s="46"/>
      <c r="G843" s="46"/>
    </row>
    <row r="844" spans="6:7" ht="14.25" customHeight="1" x14ac:dyDescent="0.3">
      <c r="F844" s="46"/>
      <c r="G844" s="46"/>
    </row>
    <row r="845" spans="6:7" ht="14.25" customHeight="1" x14ac:dyDescent="0.3">
      <c r="F845" s="46"/>
      <c r="G845" s="46"/>
    </row>
    <row r="846" spans="6:7" ht="14.25" customHeight="1" x14ac:dyDescent="0.3">
      <c r="F846" s="46"/>
      <c r="G846" s="46"/>
    </row>
    <row r="847" spans="6:7" ht="14.25" customHeight="1" x14ac:dyDescent="0.3">
      <c r="F847" s="46"/>
      <c r="G847" s="46"/>
    </row>
    <row r="848" spans="6:7" ht="14.25" customHeight="1" x14ac:dyDescent="0.3">
      <c r="F848" s="46"/>
      <c r="G848" s="46"/>
    </row>
    <row r="849" spans="6:7" ht="14.25" customHeight="1" x14ac:dyDescent="0.3">
      <c r="F849" s="46"/>
      <c r="G849" s="46"/>
    </row>
    <row r="850" spans="6:7" ht="14.25" customHeight="1" x14ac:dyDescent="0.3">
      <c r="F850" s="46"/>
      <c r="G850" s="46"/>
    </row>
    <row r="851" spans="6:7" ht="14.25" customHeight="1" x14ac:dyDescent="0.3">
      <c r="F851" s="46"/>
      <c r="G851" s="46"/>
    </row>
    <row r="852" spans="6:7" ht="14.25" customHeight="1" x14ac:dyDescent="0.3">
      <c r="F852" s="46"/>
      <c r="G852" s="46"/>
    </row>
    <row r="853" spans="6:7" ht="14.25" customHeight="1" x14ac:dyDescent="0.3">
      <c r="F853" s="46"/>
      <c r="G853" s="46"/>
    </row>
    <row r="854" spans="6:7" ht="14.25" customHeight="1" x14ac:dyDescent="0.3">
      <c r="F854" s="46"/>
      <c r="G854" s="46"/>
    </row>
    <row r="855" spans="6:7" ht="14.25" customHeight="1" x14ac:dyDescent="0.3">
      <c r="F855" s="46"/>
      <c r="G855" s="46"/>
    </row>
    <row r="856" spans="6:7" ht="14.25" customHeight="1" x14ac:dyDescent="0.3">
      <c r="F856" s="46"/>
      <c r="G856" s="46"/>
    </row>
    <row r="857" spans="6:7" ht="14.25" customHeight="1" x14ac:dyDescent="0.3">
      <c r="F857" s="46"/>
      <c r="G857" s="46"/>
    </row>
    <row r="858" spans="6:7" ht="14.25" customHeight="1" x14ac:dyDescent="0.3">
      <c r="F858" s="46"/>
      <c r="G858" s="46"/>
    </row>
    <row r="859" spans="6:7" ht="14.25" customHeight="1" x14ac:dyDescent="0.3">
      <c r="F859" s="46"/>
      <c r="G859" s="46"/>
    </row>
    <row r="860" spans="6:7" ht="14.25" customHeight="1" x14ac:dyDescent="0.3">
      <c r="F860" s="46"/>
      <c r="G860" s="46"/>
    </row>
    <row r="861" spans="6:7" ht="14.25" customHeight="1" x14ac:dyDescent="0.3">
      <c r="F861" s="46"/>
      <c r="G861" s="46"/>
    </row>
    <row r="862" spans="6:7" ht="14.25" customHeight="1" x14ac:dyDescent="0.3">
      <c r="F862" s="46"/>
      <c r="G862" s="46"/>
    </row>
    <row r="863" spans="6:7" ht="14.25" customHeight="1" x14ac:dyDescent="0.3">
      <c r="F863" s="46"/>
      <c r="G863" s="46"/>
    </row>
    <row r="864" spans="6:7" ht="14.25" customHeight="1" x14ac:dyDescent="0.3">
      <c r="F864" s="46"/>
      <c r="G864" s="46"/>
    </row>
    <row r="865" spans="6:7" ht="14.25" customHeight="1" x14ac:dyDescent="0.3">
      <c r="F865" s="46"/>
      <c r="G865" s="46"/>
    </row>
    <row r="866" spans="6:7" ht="14.25" customHeight="1" x14ac:dyDescent="0.3">
      <c r="F866" s="46"/>
      <c r="G866" s="46"/>
    </row>
    <row r="867" spans="6:7" ht="14.25" customHeight="1" x14ac:dyDescent="0.3">
      <c r="F867" s="46"/>
      <c r="G867" s="46"/>
    </row>
    <row r="868" spans="6:7" ht="14.25" customHeight="1" x14ac:dyDescent="0.3">
      <c r="F868" s="46"/>
      <c r="G868" s="46"/>
    </row>
    <row r="869" spans="6:7" ht="14.25" customHeight="1" x14ac:dyDescent="0.3">
      <c r="F869" s="46"/>
      <c r="G869" s="46"/>
    </row>
    <row r="870" spans="6:7" ht="14.25" customHeight="1" x14ac:dyDescent="0.3">
      <c r="F870" s="46"/>
      <c r="G870" s="46"/>
    </row>
    <row r="871" spans="6:7" ht="14.25" customHeight="1" x14ac:dyDescent="0.3">
      <c r="F871" s="46"/>
      <c r="G871" s="46"/>
    </row>
    <row r="872" spans="6:7" ht="14.25" customHeight="1" x14ac:dyDescent="0.3">
      <c r="F872" s="46"/>
      <c r="G872" s="46"/>
    </row>
    <row r="873" spans="6:7" ht="14.25" customHeight="1" x14ac:dyDescent="0.3">
      <c r="F873" s="46"/>
      <c r="G873" s="46"/>
    </row>
    <row r="874" spans="6:7" ht="14.25" customHeight="1" x14ac:dyDescent="0.3">
      <c r="F874" s="46"/>
      <c r="G874" s="46"/>
    </row>
    <row r="875" spans="6:7" ht="14.25" customHeight="1" x14ac:dyDescent="0.3">
      <c r="F875" s="46"/>
      <c r="G875" s="46"/>
    </row>
    <row r="876" spans="6:7" ht="14.25" customHeight="1" x14ac:dyDescent="0.3">
      <c r="F876" s="46"/>
      <c r="G876" s="46"/>
    </row>
    <row r="877" spans="6:7" ht="14.25" customHeight="1" x14ac:dyDescent="0.3">
      <c r="F877" s="46"/>
      <c r="G877" s="46"/>
    </row>
    <row r="878" spans="6:7" ht="14.25" customHeight="1" x14ac:dyDescent="0.3">
      <c r="F878" s="46"/>
      <c r="G878" s="46"/>
    </row>
    <row r="879" spans="6:7" ht="14.25" customHeight="1" x14ac:dyDescent="0.3">
      <c r="F879" s="46"/>
      <c r="G879" s="46"/>
    </row>
    <row r="880" spans="6:7" ht="14.25" customHeight="1" x14ac:dyDescent="0.3">
      <c r="F880" s="46"/>
      <c r="G880" s="46"/>
    </row>
    <row r="881" spans="6:7" ht="14.25" customHeight="1" x14ac:dyDescent="0.3">
      <c r="F881" s="46"/>
      <c r="G881" s="46"/>
    </row>
    <row r="882" spans="6:7" ht="14.25" customHeight="1" x14ac:dyDescent="0.3">
      <c r="F882" s="46"/>
      <c r="G882" s="46"/>
    </row>
    <row r="883" spans="6:7" ht="14.25" customHeight="1" x14ac:dyDescent="0.3">
      <c r="F883" s="46"/>
      <c r="G883" s="46"/>
    </row>
    <row r="884" spans="6:7" ht="14.25" customHeight="1" x14ac:dyDescent="0.3">
      <c r="F884" s="46"/>
      <c r="G884" s="46"/>
    </row>
    <row r="885" spans="6:7" ht="14.25" customHeight="1" x14ac:dyDescent="0.3">
      <c r="F885" s="46"/>
      <c r="G885" s="46"/>
    </row>
    <row r="886" spans="6:7" ht="14.25" customHeight="1" x14ac:dyDescent="0.3">
      <c r="F886" s="46"/>
      <c r="G886" s="46"/>
    </row>
    <row r="887" spans="6:7" ht="14.25" customHeight="1" x14ac:dyDescent="0.3">
      <c r="F887" s="46"/>
      <c r="G887" s="46"/>
    </row>
    <row r="888" spans="6:7" ht="14.25" customHeight="1" x14ac:dyDescent="0.3">
      <c r="F888" s="46"/>
      <c r="G888" s="46"/>
    </row>
    <row r="889" spans="6:7" ht="14.25" customHeight="1" x14ac:dyDescent="0.3">
      <c r="F889" s="46"/>
      <c r="G889" s="46"/>
    </row>
    <row r="890" spans="6:7" ht="14.25" customHeight="1" x14ac:dyDescent="0.3">
      <c r="F890" s="46"/>
      <c r="G890" s="46"/>
    </row>
    <row r="891" spans="6:7" ht="14.25" customHeight="1" x14ac:dyDescent="0.3">
      <c r="F891" s="46"/>
      <c r="G891" s="46"/>
    </row>
    <row r="892" spans="6:7" ht="14.25" customHeight="1" x14ac:dyDescent="0.3">
      <c r="F892" s="46"/>
      <c r="G892" s="46"/>
    </row>
    <row r="893" spans="6:7" ht="14.25" customHeight="1" x14ac:dyDescent="0.3">
      <c r="F893" s="46"/>
      <c r="G893" s="46"/>
    </row>
    <row r="894" spans="6:7" ht="14.25" customHeight="1" x14ac:dyDescent="0.3">
      <c r="F894" s="46"/>
      <c r="G894" s="46"/>
    </row>
    <row r="895" spans="6:7" ht="14.25" customHeight="1" x14ac:dyDescent="0.3">
      <c r="F895" s="46"/>
      <c r="G895" s="46"/>
    </row>
    <row r="896" spans="6:7" ht="14.25" customHeight="1" x14ac:dyDescent="0.3">
      <c r="F896" s="46"/>
      <c r="G896" s="46"/>
    </row>
    <row r="897" spans="6:7" ht="14.25" customHeight="1" x14ac:dyDescent="0.3">
      <c r="F897" s="46"/>
      <c r="G897" s="46"/>
    </row>
    <row r="898" spans="6:7" ht="14.25" customHeight="1" x14ac:dyDescent="0.3">
      <c r="F898" s="46"/>
      <c r="G898" s="46"/>
    </row>
    <row r="899" spans="6:7" ht="14.25" customHeight="1" x14ac:dyDescent="0.3">
      <c r="F899" s="46"/>
      <c r="G899" s="46"/>
    </row>
    <row r="900" spans="6:7" ht="14.25" customHeight="1" x14ac:dyDescent="0.3">
      <c r="F900" s="46"/>
      <c r="G900" s="46"/>
    </row>
    <row r="901" spans="6:7" ht="14.25" customHeight="1" x14ac:dyDescent="0.3">
      <c r="F901" s="46"/>
      <c r="G901" s="46"/>
    </row>
    <row r="902" spans="6:7" ht="14.25" customHeight="1" x14ac:dyDescent="0.3">
      <c r="F902" s="46"/>
      <c r="G902" s="46"/>
    </row>
    <row r="903" spans="6:7" ht="14.25" customHeight="1" x14ac:dyDescent="0.3">
      <c r="F903" s="46"/>
      <c r="G903" s="46"/>
    </row>
    <row r="904" spans="6:7" ht="14.25" customHeight="1" x14ac:dyDescent="0.3">
      <c r="F904" s="46"/>
      <c r="G904" s="46"/>
    </row>
    <row r="905" spans="6:7" ht="14.25" customHeight="1" x14ac:dyDescent="0.3">
      <c r="F905" s="46"/>
      <c r="G905" s="46"/>
    </row>
    <row r="906" spans="6:7" ht="14.25" customHeight="1" x14ac:dyDescent="0.3">
      <c r="F906" s="46"/>
      <c r="G906" s="46"/>
    </row>
    <row r="907" spans="6:7" ht="14.25" customHeight="1" x14ac:dyDescent="0.3">
      <c r="F907" s="46"/>
      <c r="G907" s="46"/>
    </row>
    <row r="908" spans="6:7" ht="14.25" customHeight="1" x14ac:dyDescent="0.3">
      <c r="F908" s="46"/>
      <c r="G908" s="46"/>
    </row>
    <row r="909" spans="6:7" ht="14.25" customHeight="1" x14ac:dyDescent="0.3">
      <c r="F909" s="46"/>
      <c r="G909" s="46"/>
    </row>
    <row r="910" spans="6:7" ht="14.25" customHeight="1" x14ac:dyDescent="0.3">
      <c r="F910" s="46"/>
      <c r="G910" s="46"/>
    </row>
    <row r="911" spans="6:7" ht="14.25" customHeight="1" x14ac:dyDescent="0.3">
      <c r="F911" s="46"/>
      <c r="G911" s="46"/>
    </row>
    <row r="912" spans="6:7" ht="14.25" customHeight="1" x14ac:dyDescent="0.3">
      <c r="F912" s="46"/>
      <c r="G912" s="46"/>
    </row>
    <row r="913" spans="6:7" ht="14.25" customHeight="1" x14ac:dyDescent="0.3">
      <c r="F913" s="46"/>
      <c r="G913" s="46"/>
    </row>
    <row r="914" spans="6:7" ht="14.25" customHeight="1" x14ac:dyDescent="0.3">
      <c r="F914" s="46"/>
      <c r="G914" s="46"/>
    </row>
    <row r="915" spans="6:7" ht="14.25" customHeight="1" x14ac:dyDescent="0.3">
      <c r="F915" s="46"/>
      <c r="G915" s="46"/>
    </row>
    <row r="916" spans="6:7" ht="14.25" customHeight="1" x14ac:dyDescent="0.3">
      <c r="F916" s="46"/>
      <c r="G916" s="46"/>
    </row>
    <row r="917" spans="6:7" ht="14.25" customHeight="1" x14ac:dyDescent="0.3">
      <c r="F917" s="46"/>
      <c r="G917" s="46"/>
    </row>
    <row r="918" spans="6:7" ht="14.25" customHeight="1" x14ac:dyDescent="0.3">
      <c r="F918" s="46"/>
      <c r="G918" s="46"/>
    </row>
    <row r="919" spans="6:7" ht="14.25" customHeight="1" x14ac:dyDescent="0.3">
      <c r="F919" s="46"/>
      <c r="G919" s="46"/>
    </row>
    <row r="920" spans="6:7" ht="14.25" customHeight="1" x14ac:dyDescent="0.3">
      <c r="F920" s="46"/>
      <c r="G920" s="46"/>
    </row>
    <row r="921" spans="6:7" ht="14.25" customHeight="1" x14ac:dyDescent="0.3">
      <c r="F921" s="46"/>
      <c r="G921" s="46"/>
    </row>
    <row r="922" spans="6:7" ht="14.25" customHeight="1" x14ac:dyDescent="0.3">
      <c r="F922" s="46"/>
      <c r="G922" s="46"/>
    </row>
    <row r="923" spans="6:7" ht="14.25" customHeight="1" x14ac:dyDescent="0.3">
      <c r="F923" s="46"/>
      <c r="G923" s="46"/>
    </row>
    <row r="924" spans="6:7" ht="14.25" customHeight="1" x14ac:dyDescent="0.3">
      <c r="F924" s="46"/>
      <c r="G924" s="46"/>
    </row>
    <row r="925" spans="6:7" ht="14.25" customHeight="1" x14ac:dyDescent="0.3">
      <c r="F925" s="46"/>
      <c r="G925" s="46"/>
    </row>
    <row r="926" spans="6:7" ht="14.25" customHeight="1" x14ac:dyDescent="0.3">
      <c r="F926" s="46"/>
      <c r="G926" s="46"/>
    </row>
    <row r="927" spans="6:7" ht="14.25" customHeight="1" x14ac:dyDescent="0.3">
      <c r="F927" s="46"/>
      <c r="G927" s="46"/>
    </row>
    <row r="928" spans="6:7" ht="14.25" customHeight="1" x14ac:dyDescent="0.3">
      <c r="F928" s="46"/>
      <c r="G928" s="46"/>
    </row>
    <row r="929" spans="6:7" ht="14.25" customHeight="1" x14ac:dyDescent="0.3">
      <c r="F929" s="46"/>
      <c r="G929" s="46"/>
    </row>
    <row r="930" spans="6:7" ht="14.25" customHeight="1" x14ac:dyDescent="0.3">
      <c r="F930" s="46"/>
      <c r="G930" s="46"/>
    </row>
    <row r="931" spans="6:7" ht="14.25" customHeight="1" x14ac:dyDescent="0.3">
      <c r="F931" s="46"/>
      <c r="G931" s="46"/>
    </row>
    <row r="932" spans="6:7" ht="14.25" customHeight="1" x14ac:dyDescent="0.3">
      <c r="F932" s="46"/>
      <c r="G932" s="46"/>
    </row>
    <row r="933" spans="6:7" ht="14.25" customHeight="1" x14ac:dyDescent="0.3">
      <c r="F933" s="46"/>
      <c r="G933" s="46"/>
    </row>
    <row r="934" spans="6:7" ht="14.25" customHeight="1" x14ac:dyDescent="0.3">
      <c r="F934" s="46"/>
      <c r="G934" s="46"/>
    </row>
    <row r="935" spans="6:7" ht="14.25" customHeight="1" x14ac:dyDescent="0.3">
      <c r="F935" s="46"/>
      <c r="G935" s="46"/>
    </row>
    <row r="936" spans="6:7" ht="14.25" customHeight="1" x14ac:dyDescent="0.3">
      <c r="F936" s="46"/>
      <c r="G936" s="46"/>
    </row>
    <row r="937" spans="6:7" ht="14.25" customHeight="1" x14ac:dyDescent="0.3">
      <c r="F937" s="46"/>
      <c r="G937" s="46"/>
    </row>
    <row r="938" spans="6:7" ht="14.25" customHeight="1" x14ac:dyDescent="0.3">
      <c r="F938" s="46"/>
      <c r="G938" s="46"/>
    </row>
    <row r="939" spans="6:7" ht="14.25" customHeight="1" x14ac:dyDescent="0.3">
      <c r="F939" s="46"/>
      <c r="G939" s="46"/>
    </row>
    <row r="940" spans="6:7" ht="14.25" customHeight="1" x14ac:dyDescent="0.3">
      <c r="F940" s="46"/>
      <c r="G940" s="46"/>
    </row>
    <row r="941" spans="6:7" ht="14.25" customHeight="1" x14ac:dyDescent="0.3">
      <c r="F941" s="46"/>
      <c r="G941" s="46"/>
    </row>
    <row r="942" spans="6:7" ht="14.25" customHeight="1" x14ac:dyDescent="0.3">
      <c r="F942" s="46"/>
      <c r="G942" s="46"/>
    </row>
    <row r="943" spans="6:7" ht="14.25" customHeight="1" x14ac:dyDescent="0.3">
      <c r="F943" s="46"/>
      <c r="G943" s="46"/>
    </row>
    <row r="944" spans="6:7" ht="14.25" customHeight="1" x14ac:dyDescent="0.3">
      <c r="F944" s="46"/>
      <c r="G944" s="46"/>
    </row>
    <row r="945" spans="6:7" ht="14.25" customHeight="1" x14ac:dyDescent="0.3">
      <c r="F945" s="46"/>
      <c r="G945" s="46"/>
    </row>
    <row r="946" spans="6:7" ht="14.25" customHeight="1" x14ac:dyDescent="0.3">
      <c r="F946" s="46"/>
      <c r="G946" s="46"/>
    </row>
    <row r="947" spans="6:7" ht="14.25" customHeight="1" x14ac:dyDescent="0.3">
      <c r="F947" s="46"/>
      <c r="G947" s="46"/>
    </row>
    <row r="948" spans="6:7" ht="14.25" customHeight="1" x14ac:dyDescent="0.3">
      <c r="F948" s="46"/>
      <c r="G948" s="46"/>
    </row>
    <row r="949" spans="6:7" ht="14.25" customHeight="1" x14ac:dyDescent="0.3">
      <c r="F949" s="46"/>
      <c r="G949" s="46"/>
    </row>
    <row r="950" spans="6:7" ht="14.25" customHeight="1" x14ac:dyDescent="0.3">
      <c r="F950" s="46"/>
      <c r="G950" s="46"/>
    </row>
    <row r="951" spans="6:7" ht="14.25" customHeight="1" x14ac:dyDescent="0.3">
      <c r="F951" s="46"/>
      <c r="G951" s="46"/>
    </row>
    <row r="952" spans="6:7" ht="14.25" customHeight="1" x14ac:dyDescent="0.3">
      <c r="F952" s="46"/>
      <c r="G952" s="46"/>
    </row>
    <row r="953" spans="6:7" ht="14.25" customHeight="1" x14ac:dyDescent="0.3">
      <c r="F953" s="46"/>
      <c r="G953" s="46"/>
    </row>
    <row r="954" spans="6:7" ht="14.25" customHeight="1" x14ac:dyDescent="0.3">
      <c r="F954" s="46"/>
      <c r="G954" s="46"/>
    </row>
    <row r="955" spans="6:7" ht="14.25" customHeight="1" x14ac:dyDescent="0.3">
      <c r="F955" s="46"/>
      <c r="G955" s="46"/>
    </row>
    <row r="956" spans="6:7" ht="14.25" customHeight="1" x14ac:dyDescent="0.3">
      <c r="F956" s="46"/>
      <c r="G956" s="46"/>
    </row>
    <row r="957" spans="6:7" ht="14.25" customHeight="1" x14ac:dyDescent="0.3">
      <c r="F957" s="46"/>
      <c r="G957" s="46"/>
    </row>
    <row r="958" spans="6:7" ht="14.25" customHeight="1" x14ac:dyDescent="0.3">
      <c r="F958" s="46"/>
      <c r="G958" s="46"/>
    </row>
    <row r="959" spans="6:7" ht="14.25" customHeight="1" x14ac:dyDescent="0.3">
      <c r="F959" s="46"/>
      <c r="G959" s="46"/>
    </row>
    <row r="960" spans="6:7" ht="14.25" customHeight="1" x14ac:dyDescent="0.3">
      <c r="F960" s="46"/>
      <c r="G960" s="46"/>
    </row>
    <row r="961" spans="6:7" ht="14.25" customHeight="1" x14ac:dyDescent="0.3">
      <c r="F961" s="46"/>
      <c r="G961" s="46"/>
    </row>
    <row r="962" spans="6:7" ht="14.25" customHeight="1" x14ac:dyDescent="0.3">
      <c r="F962" s="46"/>
      <c r="G962" s="46"/>
    </row>
    <row r="963" spans="6:7" ht="14.25" customHeight="1" x14ac:dyDescent="0.3">
      <c r="F963" s="46"/>
      <c r="G963" s="46"/>
    </row>
    <row r="964" spans="6:7" ht="14.25" customHeight="1" x14ac:dyDescent="0.3">
      <c r="F964" s="46"/>
      <c r="G964" s="46"/>
    </row>
    <row r="965" spans="6:7" ht="14.25" customHeight="1" x14ac:dyDescent="0.3">
      <c r="F965" s="46"/>
      <c r="G965" s="46"/>
    </row>
    <row r="966" spans="6:7" ht="14.25" customHeight="1" x14ac:dyDescent="0.3">
      <c r="F966" s="46"/>
      <c r="G966" s="46"/>
    </row>
    <row r="967" spans="6:7" ht="14.25" customHeight="1" x14ac:dyDescent="0.3">
      <c r="F967" s="46"/>
      <c r="G967" s="46"/>
    </row>
    <row r="968" spans="6:7" ht="14.25" customHeight="1" x14ac:dyDescent="0.3">
      <c r="F968" s="46"/>
      <c r="G968" s="46"/>
    </row>
    <row r="969" spans="6:7" ht="14.25" customHeight="1" x14ac:dyDescent="0.3">
      <c r="F969" s="46"/>
      <c r="G969" s="46"/>
    </row>
    <row r="970" spans="6:7" ht="14.25" customHeight="1" x14ac:dyDescent="0.3">
      <c r="F970" s="46"/>
      <c r="G970" s="46"/>
    </row>
    <row r="971" spans="6:7" ht="14.25" customHeight="1" x14ac:dyDescent="0.3">
      <c r="F971" s="46"/>
      <c r="G971" s="46"/>
    </row>
    <row r="972" spans="6:7" ht="14.25" customHeight="1" x14ac:dyDescent="0.3">
      <c r="F972" s="46"/>
      <c r="G972" s="46"/>
    </row>
    <row r="973" spans="6:7" ht="14.25" customHeight="1" x14ac:dyDescent="0.3">
      <c r="F973" s="46"/>
      <c r="G973" s="46"/>
    </row>
    <row r="974" spans="6:7" ht="14.25" customHeight="1" x14ac:dyDescent="0.3">
      <c r="F974" s="46"/>
      <c r="G974" s="46"/>
    </row>
    <row r="975" spans="6:7" ht="14.25" customHeight="1" x14ac:dyDescent="0.3">
      <c r="F975" s="46"/>
      <c r="G975" s="46"/>
    </row>
    <row r="976" spans="6:7" ht="14.25" customHeight="1" x14ac:dyDescent="0.3">
      <c r="F976" s="46"/>
      <c r="G976" s="46"/>
    </row>
    <row r="977" spans="6:7" ht="14.25" customHeight="1" x14ac:dyDescent="0.3">
      <c r="F977" s="46"/>
      <c r="G977" s="46"/>
    </row>
    <row r="978" spans="6:7" ht="14.25" customHeight="1" x14ac:dyDescent="0.3">
      <c r="F978" s="46"/>
      <c r="G978" s="46"/>
    </row>
    <row r="979" spans="6:7" ht="14.25" customHeight="1" x14ac:dyDescent="0.3">
      <c r="F979" s="46"/>
      <c r="G979" s="46"/>
    </row>
    <row r="980" spans="6:7" ht="14.25" customHeight="1" x14ac:dyDescent="0.3">
      <c r="F980" s="46"/>
      <c r="G980" s="46"/>
    </row>
    <row r="981" spans="6:7" ht="14.25" customHeight="1" x14ac:dyDescent="0.3">
      <c r="F981" s="46"/>
      <c r="G981" s="46"/>
    </row>
    <row r="982" spans="6:7" ht="14.25" customHeight="1" x14ac:dyDescent="0.3">
      <c r="F982" s="46"/>
      <c r="G982" s="46"/>
    </row>
    <row r="983" spans="6:7" ht="14.25" customHeight="1" x14ac:dyDescent="0.3">
      <c r="F983" s="46"/>
      <c r="G983" s="46"/>
    </row>
    <row r="984" spans="6:7" ht="14.25" customHeight="1" x14ac:dyDescent="0.3">
      <c r="F984" s="46"/>
      <c r="G984" s="46"/>
    </row>
    <row r="985" spans="6:7" ht="14.25" customHeight="1" x14ac:dyDescent="0.3">
      <c r="F985" s="46"/>
      <c r="G985" s="46"/>
    </row>
    <row r="986" spans="6:7" ht="14.25" customHeight="1" x14ac:dyDescent="0.3">
      <c r="F986" s="46"/>
      <c r="G986" s="46"/>
    </row>
    <row r="987" spans="6:7" ht="14.25" customHeight="1" x14ac:dyDescent="0.3">
      <c r="F987" s="46"/>
      <c r="G987" s="46"/>
    </row>
    <row r="988" spans="6:7" ht="14.25" customHeight="1" x14ac:dyDescent="0.3">
      <c r="F988" s="46"/>
      <c r="G988" s="46"/>
    </row>
    <row r="989" spans="6:7" ht="14.25" customHeight="1" x14ac:dyDescent="0.3">
      <c r="F989" s="46"/>
      <c r="G989" s="46"/>
    </row>
    <row r="990" spans="6:7" ht="14.25" customHeight="1" x14ac:dyDescent="0.3">
      <c r="F990" s="46"/>
      <c r="G990" s="46"/>
    </row>
    <row r="991" spans="6:7" ht="14.25" customHeight="1" x14ac:dyDescent="0.3">
      <c r="F991" s="46"/>
      <c r="G991" s="46"/>
    </row>
    <row r="992" spans="6:7" ht="14.25" customHeight="1" x14ac:dyDescent="0.3">
      <c r="F992" s="46"/>
      <c r="G992" s="46"/>
    </row>
    <row r="993" spans="6:7" ht="14.25" customHeight="1" x14ac:dyDescent="0.3">
      <c r="F993" s="46"/>
      <c r="G993" s="46"/>
    </row>
    <row r="994" spans="6:7" ht="14.25" customHeight="1" x14ac:dyDescent="0.3">
      <c r="F994" s="46"/>
      <c r="G994" s="46"/>
    </row>
    <row r="995" spans="6:7" ht="14.25" customHeight="1" x14ac:dyDescent="0.3">
      <c r="F995" s="46"/>
      <c r="G995" s="46"/>
    </row>
    <row r="996" spans="6:7" ht="14.25" customHeight="1" x14ac:dyDescent="0.3">
      <c r="F996" s="46"/>
      <c r="G996" s="46"/>
    </row>
    <row r="997" spans="6:7" ht="14.25" customHeight="1" x14ac:dyDescent="0.3">
      <c r="F997" s="46"/>
      <c r="G997" s="46"/>
    </row>
    <row r="998" spans="6:7" ht="14.25" customHeight="1" x14ac:dyDescent="0.3">
      <c r="F998" s="46"/>
      <c r="G998" s="46"/>
    </row>
    <row r="999" spans="6:7" ht="14.25" customHeight="1" x14ac:dyDescent="0.3">
      <c r="F999" s="46"/>
      <c r="G999" s="46"/>
    </row>
    <row r="1000" spans="6:7" ht="14.25" customHeight="1" x14ac:dyDescent="0.3">
      <c r="F1000" s="46"/>
      <c r="G1000" s="46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tabSelected="1" workbookViewId="0">
      <pane ySplit="1" topLeftCell="A216" activePane="bottomLeft" state="frozen"/>
      <selection pane="bottomLeft" activeCell="D232" sqref="D232"/>
    </sheetView>
  </sheetViews>
  <sheetFormatPr defaultColWidth="14.44140625" defaultRowHeight="15" customHeight="1" x14ac:dyDescent="0.3"/>
  <cols>
    <col min="1" max="1" width="15.5546875" customWidth="1"/>
    <col min="2" max="2" width="9" customWidth="1"/>
    <col min="3" max="3" width="7.88671875" customWidth="1"/>
    <col min="4" max="4" width="21.44140625" customWidth="1"/>
    <col min="5" max="5" width="16.88671875" customWidth="1"/>
    <col min="6" max="7" width="11.109375" customWidth="1"/>
    <col min="8" max="8" width="8.109375" customWidth="1"/>
    <col min="9" max="9" width="7" customWidth="1"/>
    <col min="10" max="10" width="4.88671875" customWidth="1"/>
    <col min="11" max="11" width="9.109375" customWidth="1"/>
    <col min="12" max="12" width="5.88671875" customWidth="1"/>
    <col min="13" max="13" width="6.109375" customWidth="1"/>
    <col min="14" max="14" width="24.88671875" customWidth="1"/>
    <col min="15" max="15" width="17.88671875" customWidth="1"/>
    <col min="16" max="26" width="8.6640625" customWidth="1"/>
  </cols>
  <sheetData>
    <row r="1" spans="1:15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/>
      <c r="I1" s="20"/>
      <c r="N1" s="22" t="s">
        <v>26</v>
      </c>
    </row>
    <row r="2" spans="1:15" ht="14.25" customHeight="1" x14ac:dyDescent="0.3">
      <c r="A2" s="23" t="s">
        <v>27</v>
      </c>
      <c r="B2" s="24" t="s">
        <v>420</v>
      </c>
      <c r="C2" s="25" t="s">
        <v>29</v>
      </c>
      <c r="D2" s="26" t="str">
        <f t="shared" ref="D2:D13" si="0">VLOOKUP(C2,$M$2:$O$14,2,FALSE)</f>
        <v>.</v>
      </c>
      <c r="E2" s="26" t="str">
        <f t="shared" ref="E2:E13" si="1">VLOOKUP(C2,$M$2:$O$14,3,FALSE)</f>
        <v>.</v>
      </c>
      <c r="F2" s="27"/>
      <c r="G2" s="28" t="s">
        <v>30</v>
      </c>
      <c r="H2" s="29"/>
      <c r="I2" s="20"/>
      <c r="M2" s="32">
        <v>9</v>
      </c>
      <c r="N2" s="32" t="s">
        <v>29</v>
      </c>
      <c r="O2" s="32" t="s">
        <v>2</v>
      </c>
    </row>
    <row r="3" spans="1:15" ht="14.25" customHeight="1" x14ac:dyDescent="0.3">
      <c r="A3" s="33" t="s">
        <v>33</v>
      </c>
      <c r="B3" s="24" t="s">
        <v>420</v>
      </c>
      <c r="C3" s="25" t="s">
        <v>29</v>
      </c>
      <c r="D3" s="26" t="str">
        <f t="shared" si="0"/>
        <v>.</v>
      </c>
      <c r="E3" s="26" t="str">
        <f t="shared" si="1"/>
        <v>.</v>
      </c>
      <c r="F3" s="27"/>
      <c r="G3" s="28" t="s">
        <v>34</v>
      </c>
      <c r="H3" s="29"/>
      <c r="I3" s="20"/>
      <c r="M3" s="32">
        <v>10</v>
      </c>
      <c r="N3" s="32" t="s">
        <v>29</v>
      </c>
      <c r="O3" s="32" t="s">
        <v>2</v>
      </c>
    </row>
    <row r="4" spans="1:15" ht="14.25" customHeight="1" x14ac:dyDescent="0.3">
      <c r="A4" s="33"/>
      <c r="B4" s="24" t="s">
        <v>420</v>
      </c>
      <c r="C4" s="25" t="s">
        <v>29</v>
      </c>
      <c r="D4" s="26" t="str">
        <f t="shared" si="0"/>
        <v>.</v>
      </c>
      <c r="E4" s="26" t="str">
        <f t="shared" si="1"/>
        <v>.</v>
      </c>
      <c r="F4" s="27"/>
      <c r="G4" s="28" t="s">
        <v>36</v>
      </c>
      <c r="H4" s="29"/>
      <c r="I4" s="20"/>
      <c r="M4" s="32" t="s">
        <v>38</v>
      </c>
      <c r="N4" s="32" t="s">
        <v>29</v>
      </c>
      <c r="O4" s="32" t="s">
        <v>2</v>
      </c>
    </row>
    <row r="5" spans="1:15" ht="14.25" customHeight="1" x14ac:dyDescent="0.3">
      <c r="A5" s="33"/>
      <c r="B5" s="24" t="s">
        <v>420</v>
      </c>
      <c r="C5" s="25" t="s">
        <v>29</v>
      </c>
      <c r="D5" s="26" t="str">
        <f t="shared" si="0"/>
        <v>.</v>
      </c>
      <c r="E5" s="26" t="str">
        <f t="shared" si="1"/>
        <v>.</v>
      </c>
      <c r="F5" s="27"/>
      <c r="G5" s="28" t="s">
        <v>40</v>
      </c>
      <c r="H5" s="29"/>
      <c r="I5" s="20"/>
      <c r="M5" s="32">
        <v>47</v>
      </c>
      <c r="N5" s="32" t="s">
        <v>29</v>
      </c>
      <c r="O5" s="32" t="s">
        <v>3</v>
      </c>
    </row>
    <row r="6" spans="1:15" ht="14.25" customHeight="1" x14ac:dyDescent="0.3">
      <c r="A6" s="33"/>
      <c r="B6" s="24" t="s">
        <v>420</v>
      </c>
      <c r="C6" s="25" t="s">
        <v>29</v>
      </c>
      <c r="D6" s="26" t="str">
        <f t="shared" si="0"/>
        <v>.</v>
      </c>
      <c r="E6" s="26" t="str">
        <f t="shared" si="1"/>
        <v>.</v>
      </c>
      <c r="F6" s="27"/>
      <c r="G6" s="28" t="s">
        <v>43</v>
      </c>
      <c r="H6" s="29"/>
      <c r="I6" s="20"/>
      <c r="M6" s="32">
        <v>48</v>
      </c>
      <c r="N6" s="32" t="s">
        <v>29</v>
      </c>
      <c r="O6" s="32" t="s">
        <v>3</v>
      </c>
    </row>
    <row r="7" spans="1:15" ht="14.25" customHeight="1" x14ac:dyDescent="0.3">
      <c r="A7" s="33"/>
      <c r="B7" s="24" t="s">
        <v>420</v>
      </c>
      <c r="C7" s="25" t="s">
        <v>29</v>
      </c>
      <c r="D7" s="26" t="str">
        <f t="shared" si="0"/>
        <v>.</v>
      </c>
      <c r="E7" s="26" t="str">
        <f t="shared" si="1"/>
        <v>.</v>
      </c>
      <c r="F7" s="27"/>
      <c r="G7" s="28" t="s">
        <v>46</v>
      </c>
      <c r="H7" s="29"/>
      <c r="I7" s="20"/>
      <c r="M7" s="32" t="s">
        <v>48</v>
      </c>
      <c r="N7" s="32" t="s">
        <v>29</v>
      </c>
      <c r="O7" s="32" t="s">
        <v>3</v>
      </c>
    </row>
    <row r="8" spans="1:15" ht="14.25" customHeight="1" x14ac:dyDescent="0.3">
      <c r="A8" s="33"/>
      <c r="B8" s="24" t="s">
        <v>420</v>
      </c>
      <c r="C8" s="25" t="s">
        <v>29</v>
      </c>
      <c r="D8" s="26" t="str">
        <f t="shared" si="0"/>
        <v>.</v>
      </c>
      <c r="E8" s="26" t="str">
        <f t="shared" si="1"/>
        <v>.</v>
      </c>
      <c r="F8" s="27"/>
      <c r="G8" s="28" t="s">
        <v>49</v>
      </c>
      <c r="H8" s="29"/>
      <c r="I8" s="20"/>
      <c r="M8" s="32">
        <v>55</v>
      </c>
      <c r="N8" s="32" t="s">
        <v>29</v>
      </c>
      <c r="O8" s="32" t="s">
        <v>4</v>
      </c>
    </row>
    <row r="9" spans="1:15" ht="14.25" customHeight="1" x14ac:dyDescent="0.3">
      <c r="A9" s="33"/>
      <c r="B9" s="24" t="s">
        <v>420</v>
      </c>
      <c r="C9" s="25" t="s">
        <v>29</v>
      </c>
      <c r="D9" s="26" t="str">
        <f t="shared" si="0"/>
        <v>.</v>
      </c>
      <c r="E9" s="26" t="str">
        <f t="shared" si="1"/>
        <v>.</v>
      </c>
      <c r="F9" s="27"/>
      <c r="G9" s="28" t="s">
        <v>51</v>
      </c>
      <c r="H9" s="29"/>
      <c r="I9" s="20"/>
      <c r="M9" s="32">
        <v>56</v>
      </c>
      <c r="N9" s="32" t="s">
        <v>29</v>
      </c>
      <c r="O9" s="32" t="s">
        <v>4</v>
      </c>
    </row>
    <row r="10" spans="1:15" ht="14.25" customHeight="1" x14ac:dyDescent="0.3">
      <c r="A10" s="33"/>
      <c r="B10" s="24" t="s">
        <v>420</v>
      </c>
      <c r="C10" s="25" t="s">
        <v>29</v>
      </c>
      <c r="D10" s="26" t="str">
        <f t="shared" si="0"/>
        <v>.</v>
      </c>
      <c r="E10" s="26" t="str">
        <f t="shared" si="1"/>
        <v>.</v>
      </c>
      <c r="F10" s="27"/>
      <c r="G10" s="28"/>
      <c r="H10" s="29"/>
      <c r="I10" s="20"/>
      <c r="M10" s="32" t="s">
        <v>55</v>
      </c>
      <c r="N10" s="32" t="s">
        <v>29</v>
      </c>
      <c r="O10" s="32" t="s">
        <v>4</v>
      </c>
    </row>
    <row r="11" spans="1:15" ht="14.25" customHeight="1" x14ac:dyDescent="0.3">
      <c r="A11" s="33"/>
      <c r="B11" s="24" t="s">
        <v>420</v>
      </c>
      <c r="C11" s="25" t="s">
        <v>29</v>
      </c>
      <c r="D11" s="26" t="str">
        <f t="shared" si="0"/>
        <v>.</v>
      </c>
      <c r="E11" s="26" t="str">
        <f t="shared" si="1"/>
        <v>.</v>
      </c>
      <c r="F11" s="27"/>
      <c r="G11" s="28"/>
      <c r="H11" s="29"/>
      <c r="I11" s="20"/>
      <c r="M11" s="32">
        <v>75</v>
      </c>
      <c r="N11" s="32" t="s">
        <v>29</v>
      </c>
      <c r="O11" s="32" t="s">
        <v>5</v>
      </c>
    </row>
    <row r="12" spans="1:15" ht="14.25" customHeight="1" x14ac:dyDescent="0.3">
      <c r="A12" s="33"/>
      <c r="B12" s="24" t="s">
        <v>420</v>
      </c>
      <c r="C12" s="25" t="s">
        <v>29</v>
      </c>
      <c r="D12" s="26" t="str">
        <f t="shared" si="0"/>
        <v>.</v>
      </c>
      <c r="E12" s="26" t="str">
        <f t="shared" si="1"/>
        <v>.</v>
      </c>
      <c r="F12" s="27"/>
      <c r="G12" s="28"/>
      <c r="H12" s="29"/>
      <c r="I12" s="20"/>
      <c r="M12" s="32">
        <v>76</v>
      </c>
      <c r="N12" s="32" t="s">
        <v>29</v>
      </c>
      <c r="O12" s="32" t="s">
        <v>5</v>
      </c>
    </row>
    <row r="13" spans="1:15" ht="14.25" customHeight="1" x14ac:dyDescent="0.3">
      <c r="A13" s="33"/>
      <c r="B13" s="24" t="s">
        <v>420</v>
      </c>
      <c r="C13" s="25" t="s">
        <v>29</v>
      </c>
      <c r="D13" s="26" t="str">
        <f t="shared" si="0"/>
        <v>.</v>
      </c>
      <c r="E13" s="26" t="str">
        <f t="shared" si="1"/>
        <v>.</v>
      </c>
      <c r="F13" s="27"/>
      <c r="G13" s="28"/>
      <c r="H13" s="29"/>
      <c r="I13" s="20"/>
      <c r="M13" s="32" t="s">
        <v>58</v>
      </c>
      <c r="N13" s="32" t="s">
        <v>29</v>
      </c>
      <c r="O13" s="32" t="s">
        <v>5</v>
      </c>
    </row>
    <row r="14" spans="1:15" ht="14.25" customHeight="1" x14ac:dyDescent="0.3">
      <c r="A14" s="33"/>
      <c r="B14" s="24"/>
      <c r="C14" s="26"/>
      <c r="D14" s="26"/>
      <c r="E14" s="26"/>
      <c r="F14" s="27"/>
      <c r="G14" s="28"/>
      <c r="H14" s="29"/>
      <c r="I14" s="20"/>
      <c r="M14" s="32" t="s">
        <v>29</v>
      </c>
      <c r="N14" s="32" t="s">
        <v>29</v>
      </c>
      <c r="O14" s="32" t="s">
        <v>29</v>
      </c>
    </row>
    <row r="15" spans="1:15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</row>
    <row r="16" spans="1:15" ht="14.25" customHeight="1" x14ac:dyDescent="0.3">
      <c r="A16" s="23" t="s">
        <v>59</v>
      </c>
      <c r="B16" s="24" t="s">
        <v>420</v>
      </c>
      <c r="C16" s="25" t="s">
        <v>29</v>
      </c>
      <c r="D16" s="26" t="str">
        <f t="shared" ref="D16:D27" si="2">VLOOKUP(C16,$M$16:$O$28,2,FALSE)</f>
        <v>.</v>
      </c>
      <c r="E16" s="26" t="str">
        <f t="shared" ref="E16:E27" si="3">VLOOKUP(C16,$M$2:$O$14,3,FALSE)</f>
        <v>.</v>
      </c>
      <c r="F16" s="27"/>
      <c r="G16" s="28" t="s">
        <v>30</v>
      </c>
      <c r="H16" s="29"/>
      <c r="I16" s="20"/>
      <c r="M16" s="32">
        <v>9</v>
      </c>
      <c r="N16" s="32" t="s">
        <v>29</v>
      </c>
      <c r="O16" s="32" t="s">
        <v>2</v>
      </c>
    </row>
    <row r="17" spans="1:15" ht="14.25" customHeight="1" x14ac:dyDescent="0.3">
      <c r="A17" s="38" t="s">
        <v>33</v>
      </c>
      <c r="B17" s="24" t="s">
        <v>420</v>
      </c>
      <c r="C17" s="25" t="s">
        <v>29</v>
      </c>
      <c r="D17" s="26" t="str">
        <f t="shared" si="2"/>
        <v>.</v>
      </c>
      <c r="E17" s="26" t="str">
        <f t="shared" si="3"/>
        <v>.</v>
      </c>
      <c r="F17" s="27"/>
      <c r="G17" s="28" t="s">
        <v>34</v>
      </c>
      <c r="H17" s="29"/>
      <c r="I17" s="20"/>
      <c r="M17" s="32">
        <v>10</v>
      </c>
      <c r="N17" s="32" t="s">
        <v>29</v>
      </c>
      <c r="O17" s="32" t="s">
        <v>2</v>
      </c>
    </row>
    <row r="18" spans="1:15" ht="14.25" customHeight="1" x14ac:dyDescent="0.3">
      <c r="A18" s="33"/>
      <c r="B18" s="24" t="s">
        <v>420</v>
      </c>
      <c r="C18" s="25" t="s">
        <v>29</v>
      </c>
      <c r="D18" s="26" t="str">
        <f t="shared" si="2"/>
        <v>.</v>
      </c>
      <c r="E18" s="26" t="str">
        <f t="shared" si="3"/>
        <v>.</v>
      </c>
      <c r="F18" s="27"/>
      <c r="G18" s="28" t="s">
        <v>36</v>
      </c>
      <c r="H18" s="29"/>
      <c r="I18" s="20"/>
      <c r="M18" s="32" t="s">
        <v>38</v>
      </c>
      <c r="N18" s="32" t="s">
        <v>29</v>
      </c>
      <c r="O18" s="32" t="s">
        <v>2</v>
      </c>
    </row>
    <row r="19" spans="1:15" ht="14.25" customHeight="1" x14ac:dyDescent="0.3">
      <c r="A19" s="33"/>
      <c r="B19" s="24" t="s">
        <v>420</v>
      </c>
      <c r="C19" s="25" t="s">
        <v>29</v>
      </c>
      <c r="D19" s="26" t="str">
        <f t="shared" si="2"/>
        <v>.</v>
      </c>
      <c r="E19" s="26" t="str">
        <f t="shared" si="3"/>
        <v>.</v>
      </c>
      <c r="F19" s="27"/>
      <c r="G19" s="28" t="s">
        <v>40</v>
      </c>
      <c r="H19" s="29"/>
      <c r="I19" s="20"/>
      <c r="M19" s="32">
        <v>47</v>
      </c>
      <c r="N19" s="32" t="s">
        <v>29</v>
      </c>
      <c r="O19" s="32" t="s">
        <v>3</v>
      </c>
    </row>
    <row r="20" spans="1:15" ht="14.25" customHeight="1" x14ac:dyDescent="0.3">
      <c r="A20" s="23"/>
      <c r="B20" s="24" t="s">
        <v>420</v>
      </c>
      <c r="C20" s="25" t="s">
        <v>29</v>
      </c>
      <c r="D20" s="26" t="str">
        <f t="shared" si="2"/>
        <v>.</v>
      </c>
      <c r="E20" s="26" t="str">
        <f t="shared" si="3"/>
        <v>.</v>
      </c>
      <c r="F20" s="27"/>
      <c r="G20" s="28" t="s">
        <v>43</v>
      </c>
      <c r="H20" s="29"/>
      <c r="I20" s="20"/>
      <c r="M20" s="32">
        <v>48</v>
      </c>
      <c r="N20" s="32" t="s">
        <v>29</v>
      </c>
      <c r="O20" s="32" t="s">
        <v>3</v>
      </c>
    </row>
    <row r="21" spans="1:15" ht="14.25" customHeight="1" x14ac:dyDescent="0.3">
      <c r="A21" s="33"/>
      <c r="B21" s="24" t="s">
        <v>420</v>
      </c>
      <c r="C21" s="25" t="s">
        <v>29</v>
      </c>
      <c r="D21" s="26" t="str">
        <f t="shared" si="2"/>
        <v>.</v>
      </c>
      <c r="E21" s="26" t="str">
        <f t="shared" si="3"/>
        <v>.</v>
      </c>
      <c r="F21" s="27"/>
      <c r="G21" s="28" t="s">
        <v>46</v>
      </c>
      <c r="H21" s="29"/>
      <c r="I21" s="20"/>
      <c r="M21" s="32" t="s">
        <v>48</v>
      </c>
      <c r="N21" s="32" t="s">
        <v>29</v>
      </c>
      <c r="O21" s="32" t="s">
        <v>3</v>
      </c>
    </row>
    <row r="22" spans="1:15" ht="14.25" customHeight="1" x14ac:dyDescent="0.3">
      <c r="A22" s="33"/>
      <c r="B22" s="24" t="s">
        <v>420</v>
      </c>
      <c r="C22" s="25" t="s">
        <v>29</v>
      </c>
      <c r="D22" s="26" t="str">
        <f t="shared" si="2"/>
        <v>.</v>
      </c>
      <c r="E22" s="26" t="str">
        <f t="shared" si="3"/>
        <v>.</v>
      </c>
      <c r="F22" s="27"/>
      <c r="G22" s="28" t="s">
        <v>49</v>
      </c>
      <c r="H22" s="39"/>
      <c r="I22" s="20"/>
      <c r="M22" s="32">
        <v>55</v>
      </c>
      <c r="N22" s="32" t="s">
        <v>29</v>
      </c>
      <c r="O22" s="32" t="s">
        <v>4</v>
      </c>
    </row>
    <row r="23" spans="1:15" ht="14.25" customHeight="1" x14ac:dyDescent="0.3">
      <c r="A23" s="33"/>
      <c r="B23" s="24" t="s">
        <v>420</v>
      </c>
      <c r="C23" s="25" t="s">
        <v>29</v>
      </c>
      <c r="D23" s="26" t="str">
        <f t="shared" si="2"/>
        <v>.</v>
      </c>
      <c r="E23" s="26" t="str">
        <f t="shared" si="3"/>
        <v>.</v>
      </c>
      <c r="F23" s="27"/>
      <c r="G23" s="28" t="s">
        <v>51</v>
      </c>
      <c r="H23" s="29"/>
      <c r="I23" s="20"/>
      <c r="M23" s="32">
        <v>56</v>
      </c>
      <c r="N23" s="32" t="s">
        <v>29</v>
      </c>
      <c r="O23" s="32" t="s">
        <v>4</v>
      </c>
    </row>
    <row r="24" spans="1:15" ht="14.25" customHeight="1" x14ac:dyDescent="0.3">
      <c r="A24" s="33"/>
      <c r="B24" s="24" t="s">
        <v>420</v>
      </c>
      <c r="C24" s="25" t="s">
        <v>29</v>
      </c>
      <c r="D24" s="26" t="str">
        <f t="shared" si="2"/>
        <v>.</v>
      </c>
      <c r="E24" s="26" t="str">
        <f t="shared" si="3"/>
        <v>.</v>
      </c>
      <c r="F24" s="27"/>
      <c r="G24" s="28"/>
      <c r="H24" s="29"/>
      <c r="I24" s="20"/>
      <c r="M24" s="32" t="s">
        <v>55</v>
      </c>
      <c r="N24" s="32" t="s">
        <v>29</v>
      </c>
      <c r="O24" s="32" t="s">
        <v>4</v>
      </c>
    </row>
    <row r="25" spans="1:15" ht="14.25" customHeight="1" x14ac:dyDescent="0.3">
      <c r="A25" s="33"/>
      <c r="B25" s="24" t="s">
        <v>420</v>
      </c>
      <c r="C25" s="25" t="s">
        <v>29</v>
      </c>
      <c r="D25" s="26" t="str">
        <f t="shared" si="2"/>
        <v>.</v>
      </c>
      <c r="E25" s="26" t="str">
        <f t="shared" si="3"/>
        <v>.</v>
      </c>
      <c r="F25" s="27"/>
      <c r="G25" s="28"/>
      <c r="H25" s="29"/>
      <c r="I25" s="20"/>
      <c r="M25" s="32">
        <v>75</v>
      </c>
      <c r="N25" s="32" t="s">
        <v>29</v>
      </c>
      <c r="O25" s="32" t="s">
        <v>5</v>
      </c>
    </row>
    <row r="26" spans="1:15" ht="14.25" customHeight="1" x14ac:dyDescent="0.3">
      <c r="A26" s="33"/>
      <c r="B26" s="24" t="s">
        <v>420</v>
      </c>
      <c r="C26" s="25" t="s">
        <v>29</v>
      </c>
      <c r="D26" s="26" t="str">
        <f t="shared" si="2"/>
        <v>.</v>
      </c>
      <c r="E26" s="26" t="str">
        <f t="shared" si="3"/>
        <v>.</v>
      </c>
      <c r="F26" s="27"/>
      <c r="G26" s="28"/>
      <c r="H26" s="29"/>
      <c r="I26" s="20"/>
      <c r="M26" s="32">
        <v>76</v>
      </c>
      <c r="N26" s="32" t="s">
        <v>29</v>
      </c>
      <c r="O26" s="32" t="s">
        <v>5</v>
      </c>
    </row>
    <row r="27" spans="1:15" ht="14.25" customHeight="1" x14ac:dyDescent="0.3">
      <c r="A27" s="33"/>
      <c r="B27" s="24" t="s">
        <v>420</v>
      </c>
      <c r="C27" s="25" t="s">
        <v>29</v>
      </c>
      <c r="D27" s="26" t="str">
        <f t="shared" si="2"/>
        <v>.</v>
      </c>
      <c r="E27" s="26" t="str">
        <f t="shared" si="3"/>
        <v>.</v>
      </c>
      <c r="F27" s="27"/>
      <c r="G27" s="28"/>
      <c r="H27" s="29"/>
      <c r="I27" s="20"/>
      <c r="M27" s="32" t="s">
        <v>58</v>
      </c>
      <c r="N27" s="32" t="s">
        <v>29</v>
      </c>
      <c r="O27" s="32" t="s">
        <v>5</v>
      </c>
    </row>
    <row r="28" spans="1:15" ht="14.25" customHeight="1" x14ac:dyDescent="0.3">
      <c r="A28" s="33"/>
      <c r="B28" s="24"/>
      <c r="C28" s="26"/>
      <c r="D28" s="26"/>
      <c r="E28" s="26"/>
      <c r="F28" s="27"/>
      <c r="G28" s="28"/>
      <c r="H28" s="29"/>
      <c r="I28" s="20"/>
      <c r="M28" s="32" t="s">
        <v>29</v>
      </c>
      <c r="N28" s="32" t="s">
        <v>29</v>
      </c>
      <c r="O28" s="32" t="s">
        <v>29</v>
      </c>
    </row>
    <row r="29" spans="1:15" ht="14.25" customHeight="1" x14ac:dyDescent="0.3">
      <c r="A29" s="33"/>
      <c r="B29" s="24"/>
      <c r="C29" s="26"/>
      <c r="D29" s="26"/>
      <c r="E29" s="26"/>
      <c r="F29" s="27"/>
      <c r="G29" s="28"/>
      <c r="H29" s="29"/>
      <c r="I29" s="20"/>
    </row>
    <row r="30" spans="1:15" ht="14.25" customHeight="1" x14ac:dyDescent="0.3">
      <c r="A30" s="23" t="s">
        <v>324</v>
      </c>
      <c r="B30" s="24" t="s">
        <v>420</v>
      </c>
      <c r="C30" s="25" t="s">
        <v>29</v>
      </c>
      <c r="D30" s="26" t="str">
        <f t="shared" ref="D30:D41" si="4">VLOOKUP(C30,$M$30:$O$42,2,FALSE)</f>
        <v>.</v>
      </c>
      <c r="E30" s="26" t="str">
        <f t="shared" ref="E30:E41" si="5">VLOOKUP(C30,$M$30:$O$42,3,FALSE)</f>
        <v>.</v>
      </c>
      <c r="F30" s="27"/>
      <c r="G30" s="28" t="s">
        <v>30</v>
      </c>
      <c r="H30" s="29"/>
      <c r="I30" s="20"/>
      <c r="M30" s="32">
        <v>9</v>
      </c>
      <c r="N30" s="25" t="s">
        <v>29</v>
      </c>
      <c r="O30" s="32" t="s">
        <v>2</v>
      </c>
    </row>
    <row r="31" spans="1:15" ht="14.25" customHeight="1" x14ac:dyDescent="0.3">
      <c r="A31" s="33"/>
      <c r="B31" s="24" t="s">
        <v>420</v>
      </c>
      <c r="C31" s="25" t="s">
        <v>29</v>
      </c>
      <c r="D31" s="26" t="str">
        <f t="shared" si="4"/>
        <v>.</v>
      </c>
      <c r="E31" s="26" t="str">
        <f t="shared" si="5"/>
        <v>.</v>
      </c>
      <c r="F31" s="27"/>
      <c r="G31" s="28" t="s">
        <v>34</v>
      </c>
      <c r="H31" s="29"/>
      <c r="I31" s="20"/>
      <c r="M31" s="32">
        <v>10</v>
      </c>
      <c r="N31" s="25" t="s">
        <v>29</v>
      </c>
      <c r="O31" s="32" t="s">
        <v>2</v>
      </c>
    </row>
    <row r="32" spans="1:15" ht="14.25" customHeight="1" x14ac:dyDescent="0.3">
      <c r="A32" s="33"/>
      <c r="B32" s="24" t="s">
        <v>420</v>
      </c>
      <c r="C32" s="25" t="s">
        <v>29</v>
      </c>
      <c r="D32" s="26" t="str">
        <f t="shared" si="4"/>
        <v>.</v>
      </c>
      <c r="E32" s="26" t="str">
        <f t="shared" si="5"/>
        <v>.</v>
      </c>
      <c r="F32" s="27"/>
      <c r="G32" s="28" t="s">
        <v>36</v>
      </c>
      <c r="H32" s="29"/>
      <c r="I32" s="20"/>
      <c r="M32" s="32" t="s">
        <v>38</v>
      </c>
      <c r="N32" s="25" t="s">
        <v>29</v>
      </c>
      <c r="O32" s="32" t="s">
        <v>2</v>
      </c>
    </row>
    <row r="33" spans="1:15" ht="14.25" customHeight="1" x14ac:dyDescent="0.3">
      <c r="A33" s="33"/>
      <c r="B33" s="24" t="s">
        <v>420</v>
      </c>
      <c r="C33" s="25" t="s">
        <v>29</v>
      </c>
      <c r="D33" s="26" t="str">
        <f t="shared" si="4"/>
        <v>.</v>
      </c>
      <c r="E33" s="26" t="str">
        <f t="shared" si="5"/>
        <v>.</v>
      </c>
      <c r="F33" s="27"/>
      <c r="G33" s="28" t="s">
        <v>40</v>
      </c>
      <c r="H33" s="29"/>
      <c r="I33" s="20"/>
      <c r="M33" s="32">
        <v>47</v>
      </c>
      <c r="N33" s="25" t="s">
        <v>421</v>
      </c>
      <c r="O33" s="32" t="s">
        <v>3</v>
      </c>
    </row>
    <row r="34" spans="1:15" ht="14.25" customHeight="1" x14ac:dyDescent="0.3">
      <c r="A34" s="33"/>
      <c r="B34" s="24" t="s">
        <v>420</v>
      </c>
      <c r="C34" s="25" t="s">
        <v>29</v>
      </c>
      <c r="D34" s="26" t="str">
        <f t="shared" si="4"/>
        <v>.</v>
      </c>
      <c r="E34" s="26" t="str">
        <f t="shared" si="5"/>
        <v>.</v>
      </c>
      <c r="F34" s="27"/>
      <c r="G34" s="28" t="s">
        <v>43</v>
      </c>
      <c r="H34" s="29"/>
      <c r="I34" s="20"/>
      <c r="M34" s="32">
        <v>48</v>
      </c>
      <c r="N34" s="25" t="s">
        <v>29</v>
      </c>
      <c r="O34" s="32" t="s">
        <v>3</v>
      </c>
    </row>
    <row r="35" spans="1:15" ht="14.25" customHeight="1" x14ac:dyDescent="0.3">
      <c r="A35" s="33"/>
      <c r="B35" s="24" t="s">
        <v>420</v>
      </c>
      <c r="C35" s="25" t="s">
        <v>29</v>
      </c>
      <c r="D35" s="26" t="str">
        <f t="shared" si="4"/>
        <v>.</v>
      </c>
      <c r="E35" s="26" t="str">
        <f t="shared" si="5"/>
        <v>.</v>
      </c>
      <c r="F35" s="27"/>
      <c r="G35" s="28" t="s">
        <v>46</v>
      </c>
      <c r="H35" s="29"/>
      <c r="I35" s="20"/>
      <c r="M35" s="32" t="s">
        <v>48</v>
      </c>
      <c r="N35" s="25" t="s">
        <v>29</v>
      </c>
      <c r="O35" s="32" t="s">
        <v>3</v>
      </c>
    </row>
    <row r="36" spans="1:15" ht="14.25" customHeight="1" x14ac:dyDescent="0.3">
      <c r="A36" s="33"/>
      <c r="B36" s="24" t="s">
        <v>420</v>
      </c>
      <c r="C36" s="25" t="s">
        <v>29</v>
      </c>
      <c r="D36" s="26" t="str">
        <f t="shared" si="4"/>
        <v>.</v>
      </c>
      <c r="E36" s="26" t="str">
        <f t="shared" si="5"/>
        <v>.</v>
      </c>
      <c r="F36" s="27"/>
      <c r="G36" s="28" t="s">
        <v>49</v>
      </c>
      <c r="H36" s="39"/>
      <c r="I36" s="20"/>
      <c r="M36" s="32">
        <v>55</v>
      </c>
      <c r="N36" s="25" t="s">
        <v>422</v>
      </c>
      <c r="O36" s="32" t="s">
        <v>4</v>
      </c>
    </row>
    <row r="37" spans="1:15" ht="14.25" customHeight="1" x14ac:dyDescent="0.3">
      <c r="A37" s="33"/>
      <c r="B37" s="24" t="s">
        <v>420</v>
      </c>
      <c r="C37" s="25" t="s">
        <v>29</v>
      </c>
      <c r="D37" s="26" t="str">
        <f t="shared" si="4"/>
        <v>.</v>
      </c>
      <c r="E37" s="26" t="str">
        <f t="shared" si="5"/>
        <v>.</v>
      </c>
      <c r="F37" s="27"/>
      <c r="G37" s="28" t="s">
        <v>51</v>
      </c>
      <c r="H37" s="29"/>
      <c r="I37" s="20"/>
      <c r="M37" s="32">
        <v>56</v>
      </c>
      <c r="N37" s="25" t="s">
        <v>29</v>
      </c>
      <c r="O37" s="32" t="s">
        <v>4</v>
      </c>
    </row>
    <row r="38" spans="1:15" ht="14.25" customHeight="1" x14ac:dyDescent="0.3">
      <c r="A38" s="33"/>
      <c r="B38" s="24" t="s">
        <v>420</v>
      </c>
      <c r="C38" s="25" t="s">
        <v>29</v>
      </c>
      <c r="D38" s="26" t="str">
        <f t="shared" si="4"/>
        <v>.</v>
      </c>
      <c r="E38" s="26" t="str">
        <f t="shared" si="5"/>
        <v>.</v>
      </c>
      <c r="F38" s="27"/>
      <c r="G38" s="28"/>
      <c r="H38" s="29"/>
      <c r="I38" s="20"/>
      <c r="M38" s="32" t="s">
        <v>55</v>
      </c>
      <c r="N38" s="25" t="s">
        <v>29</v>
      </c>
      <c r="O38" s="32" t="s">
        <v>4</v>
      </c>
    </row>
    <row r="39" spans="1:15" ht="14.25" customHeight="1" x14ac:dyDescent="0.3">
      <c r="A39" s="33"/>
      <c r="B39" s="24" t="s">
        <v>420</v>
      </c>
      <c r="C39" s="25" t="s">
        <v>29</v>
      </c>
      <c r="D39" s="26" t="str">
        <f t="shared" si="4"/>
        <v>.</v>
      </c>
      <c r="E39" s="26" t="str">
        <f t="shared" si="5"/>
        <v>.</v>
      </c>
      <c r="F39" s="27"/>
      <c r="G39" s="28"/>
      <c r="H39" s="29"/>
      <c r="I39" s="20"/>
      <c r="M39" s="32">
        <v>75</v>
      </c>
      <c r="N39" s="25" t="s">
        <v>29</v>
      </c>
      <c r="O39" s="32" t="s">
        <v>5</v>
      </c>
    </row>
    <row r="40" spans="1:15" ht="14.25" customHeight="1" x14ac:dyDescent="0.3">
      <c r="A40" s="33"/>
      <c r="B40" s="24" t="s">
        <v>420</v>
      </c>
      <c r="C40" s="25" t="s">
        <v>29</v>
      </c>
      <c r="D40" s="26" t="str">
        <f t="shared" si="4"/>
        <v>.</v>
      </c>
      <c r="E40" s="26" t="str">
        <f t="shared" si="5"/>
        <v>.</v>
      </c>
      <c r="F40" s="27"/>
      <c r="G40" s="28"/>
      <c r="H40" s="29"/>
      <c r="I40" s="20"/>
      <c r="M40" s="32">
        <v>76</v>
      </c>
      <c r="N40" s="25" t="s">
        <v>29</v>
      </c>
      <c r="O40" s="32" t="s">
        <v>5</v>
      </c>
    </row>
    <row r="41" spans="1:15" ht="14.25" customHeight="1" x14ac:dyDescent="0.3">
      <c r="A41" s="33"/>
      <c r="B41" s="24" t="s">
        <v>420</v>
      </c>
      <c r="C41" s="25" t="s">
        <v>29</v>
      </c>
      <c r="D41" s="26" t="str">
        <f t="shared" si="4"/>
        <v>.</v>
      </c>
      <c r="E41" s="26" t="str">
        <f t="shared" si="5"/>
        <v>.</v>
      </c>
      <c r="F41" s="27"/>
      <c r="G41" s="28"/>
      <c r="H41" s="29"/>
      <c r="I41" s="20"/>
      <c r="M41" s="32" t="s">
        <v>58</v>
      </c>
      <c r="N41" s="25" t="s">
        <v>29</v>
      </c>
      <c r="O41" s="32" t="s">
        <v>5</v>
      </c>
    </row>
    <row r="42" spans="1:15" ht="14.25" customHeight="1" x14ac:dyDescent="0.3">
      <c r="A42" s="33"/>
      <c r="B42" s="24"/>
      <c r="C42" s="26"/>
      <c r="D42" s="26"/>
      <c r="E42" s="26"/>
      <c r="F42" s="27"/>
      <c r="G42" s="28"/>
      <c r="H42" s="29"/>
      <c r="I42" s="20"/>
      <c r="M42" s="32" t="s">
        <v>29</v>
      </c>
      <c r="N42" s="32" t="s">
        <v>29</v>
      </c>
      <c r="O42" s="32" t="s">
        <v>29</v>
      </c>
    </row>
    <row r="43" spans="1:15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</row>
    <row r="44" spans="1:15" ht="14.25" customHeight="1" x14ac:dyDescent="0.3">
      <c r="A44" s="23" t="s">
        <v>77</v>
      </c>
      <c r="B44" s="24" t="s">
        <v>420</v>
      </c>
      <c r="C44" s="25">
        <v>55</v>
      </c>
      <c r="D44" s="26" t="str">
        <f t="shared" ref="D44:D55" si="6">VLOOKUP(C44,$M$44:$O$56,2,FALSE)</f>
        <v>.Rosie Dickety</v>
      </c>
      <c r="E44" s="26" t="str">
        <f t="shared" ref="E44:E55" si="7">VLOOKUP(C44,$M$44:$O$56,3,FALSE)</f>
        <v>Norfolk</v>
      </c>
      <c r="F44" s="27" t="s">
        <v>735</v>
      </c>
      <c r="G44" s="28" t="s">
        <v>30</v>
      </c>
      <c r="H44" s="29"/>
      <c r="I44" s="20"/>
      <c r="M44" s="32">
        <v>9</v>
      </c>
      <c r="N44" s="25" t="s">
        <v>29</v>
      </c>
      <c r="O44" s="32" t="s">
        <v>2</v>
      </c>
    </row>
    <row r="45" spans="1:15" ht="14.25" customHeight="1" x14ac:dyDescent="0.3">
      <c r="A45" s="33"/>
      <c r="B45" s="24" t="s">
        <v>420</v>
      </c>
      <c r="C45" s="25">
        <v>47</v>
      </c>
      <c r="D45" s="26" t="str">
        <f t="shared" si="6"/>
        <v>E Read</v>
      </c>
      <c r="E45" s="26" t="str">
        <f t="shared" si="7"/>
        <v>Lincolnshire</v>
      </c>
      <c r="F45" s="27" t="s">
        <v>736</v>
      </c>
      <c r="G45" s="28" t="s">
        <v>34</v>
      </c>
      <c r="H45" s="29"/>
      <c r="I45" s="20"/>
      <c r="M45" s="32">
        <v>10</v>
      </c>
      <c r="N45" s="25" t="s">
        <v>29</v>
      </c>
      <c r="O45" s="32" t="s">
        <v>2</v>
      </c>
    </row>
    <row r="46" spans="1:15" ht="14.25" customHeight="1" x14ac:dyDescent="0.3">
      <c r="A46" s="33"/>
      <c r="B46" s="24" t="s">
        <v>420</v>
      </c>
      <c r="C46" s="25" t="s">
        <v>29</v>
      </c>
      <c r="D46" s="26" t="str">
        <f t="shared" si="6"/>
        <v>.</v>
      </c>
      <c r="E46" s="26" t="str">
        <f t="shared" si="7"/>
        <v>.</v>
      </c>
      <c r="F46" s="27"/>
      <c r="G46" s="28" t="s">
        <v>36</v>
      </c>
      <c r="H46" s="29"/>
      <c r="I46" s="20"/>
      <c r="M46" s="32" t="s">
        <v>38</v>
      </c>
      <c r="N46" s="25" t="s">
        <v>29</v>
      </c>
      <c r="O46" s="32" t="s">
        <v>2</v>
      </c>
    </row>
    <row r="47" spans="1:15" ht="14.25" customHeight="1" x14ac:dyDescent="0.3">
      <c r="A47" s="33"/>
      <c r="B47" s="24" t="s">
        <v>420</v>
      </c>
      <c r="C47" s="25" t="s">
        <v>29</v>
      </c>
      <c r="D47" s="26" t="str">
        <f t="shared" si="6"/>
        <v>.</v>
      </c>
      <c r="E47" s="26" t="str">
        <f t="shared" si="7"/>
        <v>.</v>
      </c>
      <c r="F47" s="27"/>
      <c r="G47" s="28" t="s">
        <v>40</v>
      </c>
      <c r="H47" s="29"/>
      <c r="I47" s="20"/>
      <c r="M47" s="32">
        <v>47</v>
      </c>
      <c r="N47" s="25" t="s">
        <v>423</v>
      </c>
      <c r="O47" s="32" t="s">
        <v>3</v>
      </c>
    </row>
    <row r="48" spans="1:15" ht="14.25" customHeight="1" x14ac:dyDescent="0.3">
      <c r="A48" s="33"/>
      <c r="B48" s="24" t="s">
        <v>420</v>
      </c>
      <c r="C48" s="25" t="s">
        <v>29</v>
      </c>
      <c r="D48" s="26" t="str">
        <f t="shared" si="6"/>
        <v>.</v>
      </c>
      <c r="E48" s="26" t="str">
        <f t="shared" si="7"/>
        <v>.</v>
      </c>
      <c r="F48" s="27"/>
      <c r="G48" s="28" t="s">
        <v>43</v>
      </c>
      <c r="H48" s="29"/>
      <c r="I48" s="20"/>
      <c r="M48" s="32">
        <v>48</v>
      </c>
      <c r="N48" s="25" t="s">
        <v>29</v>
      </c>
      <c r="O48" s="32" t="s">
        <v>3</v>
      </c>
    </row>
    <row r="49" spans="1:15" ht="14.25" customHeight="1" x14ac:dyDescent="0.3">
      <c r="A49" s="33"/>
      <c r="B49" s="24" t="s">
        <v>420</v>
      </c>
      <c r="C49" s="25" t="s">
        <v>29</v>
      </c>
      <c r="D49" s="26" t="str">
        <f t="shared" si="6"/>
        <v>.</v>
      </c>
      <c r="E49" s="26" t="str">
        <f t="shared" si="7"/>
        <v>.</v>
      </c>
      <c r="F49" s="27"/>
      <c r="G49" s="28" t="s">
        <v>46</v>
      </c>
      <c r="H49" s="29"/>
      <c r="I49" s="20"/>
      <c r="M49" s="32" t="s">
        <v>48</v>
      </c>
      <c r="N49" s="25" t="s">
        <v>29</v>
      </c>
      <c r="O49" s="32" t="s">
        <v>3</v>
      </c>
    </row>
    <row r="50" spans="1:15" ht="14.25" customHeight="1" x14ac:dyDescent="0.3">
      <c r="A50" s="33"/>
      <c r="B50" s="24" t="s">
        <v>420</v>
      </c>
      <c r="C50" s="25" t="s">
        <v>29</v>
      </c>
      <c r="D50" s="26" t="str">
        <f t="shared" si="6"/>
        <v>.</v>
      </c>
      <c r="E50" s="26" t="str">
        <f t="shared" si="7"/>
        <v>.</v>
      </c>
      <c r="F50" s="27"/>
      <c r="G50" s="28" t="s">
        <v>49</v>
      </c>
      <c r="H50" s="39"/>
      <c r="I50" s="20"/>
      <c r="M50" s="32">
        <v>55</v>
      </c>
      <c r="N50" s="35" t="s">
        <v>424</v>
      </c>
      <c r="O50" s="32" t="s">
        <v>4</v>
      </c>
    </row>
    <row r="51" spans="1:15" ht="14.25" customHeight="1" x14ac:dyDescent="0.3">
      <c r="A51" s="33"/>
      <c r="B51" s="24" t="s">
        <v>420</v>
      </c>
      <c r="C51" s="25" t="s">
        <v>29</v>
      </c>
      <c r="D51" s="26" t="str">
        <f t="shared" si="6"/>
        <v>.</v>
      </c>
      <c r="E51" s="26" t="str">
        <f t="shared" si="7"/>
        <v>.</v>
      </c>
      <c r="F51" s="27"/>
      <c r="G51" s="28" t="s">
        <v>51</v>
      </c>
      <c r="H51" s="29"/>
      <c r="I51" s="20"/>
      <c r="M51" s="32">
        <v>56</v>
      </c>
      <c r="N51" s="25" t="s">
        <v>425</v>
      </c>
      <c r="O51" s="32" t="s">
        <v>4</v>
      </c>
    </row>
    <row r="52" spans="1:15" ht="14.25" customHeight="1" x14ac:dyDescent="0.3">
      <c r="A52" s="33"/>
      <c r="B52" s="24" t="s">
        <v>420</v>
      </c>
      <c r="C52" s="25" t="s">
        <v>29</v>
      </c>
      <c r="D52" s="26" t="str">
        <f t="shared" si="6"/>
        <v>.</v>
      </c>
      <c r="E52" s="26" t="str">
        <f t="shared" si="7"/>
        <v>.</v>
      </c>
      <c r="F52" s="27"/>
      <c r="G52" s="28"/>
      <c r="H52" s="29"/>
      <c r="I52" s="20"/>
      <c r="M52" s="32" t="s">
        <v>55</v>
      </c>
      <c r="N52" s="25" t="s">
        <v>29</v>
      </c>
      <c r="O52" s="32" t="s">
        <v>4</v>
      </c>
    </row>
    <row r="53" spans="1:15" ht="14.25" customHeight="1" x14ac:dyDescent="0.3">
      <c r="A53" s="33"/>
      <c r="B53" s="24" t="s">
        <v>420</v>
      </c>
      <c r="C53" s="25" t="s">
        <v>29</v>
      </c>
      <c r="D53" s="26" t="str">
        <f t="shared" si="6"/>
        <v>.</v>
      </c>
      <c r="E53" s="26" t="str">
        <f t="shared" si="7"/>
        <v>.</v>
      </c>
      <c r="F53" s="27"/>
      <c r="G53" s="28"/>
      <c r="H53" s="29"/>
      <c r="I53" s="20"/>
      <c r="M53" s="32">
        <v>75</v>
      </c>
      <c r="N53" s="25" t="s">
        <v>29</v>
      </c>
      <c r="O53" s="32" t="s">
        <v>5</v>
      </c>
    </row>
    <row r="54" spans="1:15" ht="14.25" customHeight="1" x14ac:dyDescent="0.3">
      <c r="A54" s="33"/>
      <c r="B54" s="24" t="s">
        <v>420</v>
      </c>
      <c r="C54" s="25" t="s">
        <v>29</v>
      </c>
      <c r="D54" s="26" t="str">
        <f t="shared" si="6"/>
        <v>.</v>
      </c>
      <c r="E54" s="26" t="str">
        <f t="shared" si="7"/>
        <v>.</v>
      </c>
      <c r="F54" s="27"/>
      <c r="G54" s="28"/>
      <c r="H54" s="29"/>
      <c r="I54" s="20"/>
      <c r="M54" s="32">
        <v>76</v>
      </c>
      <c r="N54" s="25" t="s">
        <v>29</v>
      </c>
      <c r="O54" s="32" t="s">
        <v>5</v>
      </c>
    </row>
    <row r="55" spans="1:15" ht="14.25" customHeight="1" x14ac:dyDescent="0.3">
      <c r="A55" s="33"/>
      <c r="B55" s="24" t="s">
        <v>420</v>
      </c>
      <c r="C55" s="25" t="s">
        <v>29</v>
      </c>
      <c r="D55" s="26" t="str">
        <f t="shared" si="6"/>
        <v>.</v>
      </c>
      <c r="E55" s="26" t="str">
        <f t="shared" si="7"/>
        <v>.</v>
      </c>
      <c r="F55" s="27"/>
      <c r="G55" s="28"/>
      <c r="H55" s="29"/>
      <c r="I55" s="20"/>
      <c r="M55" s="32" t="s">
        <v>58</v>
      </c>
      <c r="N55" s="25" t="s">
        <v>29</v>
      </c>
      <c r="O55" s="32" t="s">
        <v>5</v>
      </c>
    </row>
    <row r="56" spans="1:15" ht="14.25" customHeight="1" x14ac:dyDescent="0.3">
      <c r="A56" s="33"/>
      <c r="B56" s="24"/>
      <c r="C56" s="26"/>
      <c r="D56" s="26"/>
      <c r="E56" s="26"/>
      <c r="F56" s="27"/>
      <c r="G56" s="28"/>
      <c r="H56" s="29"/>
      <c r="I56" s="20"/>
      <c r="M56" s="32" t="s">
        <v>29</v>
      </c>
      <c r="N56" s="32" t="s">
        <v>29</v>
      </c>
      <c r="O56" s="32" t="s">
        <v>29</v>
      </c>
    </row>
    <row r="57" spans="1:15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</row>
    <row r="58" spans="1:15" ht="14.25" customHeight="1" x14ac:dyDescent="0.3">
      <c r="A58" s="23" t="s">
        <v>87</v>
      </c>
      <c r="B58" s="24" t="s">
        <v>420</v>
      </c>
      <c r="C58" s="25">
        <v>47</v>
      </c>
      <c r="D58" s="26" t="str">
        <f t="shared" ref="D58:D69" si="8">VLOOKUP(C58,$M$58:$O$70,2,FALSE)</f>
        <v>Lucia Caseldine</v>
      </c>
      <c r="E58" s="26" t="str">
        <f t="shared" ref="E58:E69" si="9">VLOOKUP(C58,$M$44:$O$56,3,FALSE)</f>
        <v>Lincolnshire</v>
      </c>
      <c r="F58" s="27" t="s">
        <v>523</v>
      </c>
      <c r="G58" s="28" t="s">
        <v>30</v>
      </c>
      <c r="H58" s="29"/>
      <c r="I58" s="20"/>
      <c r="M58" s="32">
        <v>9</v>
      </c>
      <c r="N58" s="32" t="s">
        <v>29</v>
      </c>
      <c r="O58" s="32" t="s">
        <v>2</v>
      </c>
    </row>
    <row r="59" spans="1:15" ht="14.25" customHeight="1" x14ac:dyDescent="0.3">
      <c r="A59" s="33"/>
      <c r="B59" s="24" t="s">
        <v>420</v>
      </c>
      <c r="C59" s="25">
        <v>56</v>
      </c>
      <c r="D59" s="26" t="str">
        <f t="shared" si="8"/>
        <v>Arabella Carlos Legge</v>
      </c>
      <c r="E59" s="26" t="str">
        <f t="shared" si="9"/>
        <v>Norfolk</v>
      </c>
      <c r="F59" s="27" t="s">
        <v>524</v>
      </c>
      <c r="G59" s="28" t="s">
        <v>34</v>
      </c>
      <c r="H59" s="29"/>
      <c r="I59" s="20"/>
      <c r="M59" s="32">
        <v>10</v>
      </c>
      <c r="N59" s="32" t="s">
        <v>29</v>
      </c>
      <c r="O59" s="32" t="s">
        <v>2</v>
      </c>
    </row>
    <row r="60" spans="1:15" ht="14.25" customHeight="1" x14ac:dyDescent="0.3">
      <c r="A60" s="33"/>
      <c r="B60" s="24" t="s">
        <v>420</v>
      </c>
      <c r="C60" s="25">
        <v>48</v>
      </c>
      <c r="D60" s="26" t="str">
        <f t="shared" si="8"/>
        <v>Macie Merryweather</v>
      </c>
      <c r="E60" s="26" t="str">
        <f t="shared" si="9"/>
        <v>Lincolnshire</v>
      </c>
      <c r="F60" s="27" t="s">
        <v>525</v>
      </c>
      <c r="G60" s="28" t="s">
        <v>36</v>
      </c>
      <c r="H60" s="29"/>
      <c r="I60" s="20"/>
      <c r="M60" s="32" t="s">
        <v>38</v>
      </c>
      <c r="N60" s="32" t="s">
        <v>29</v>
      </c>
      <c r="O60" s="32" t="s">
        <v>2</v>
      </c>
    </row>
    <row r="61" spans="1:15" ht="14.25" customHeight="1" x14ac:dyDescent="0.3">
      <c r="A61" s="33"/>
      <c r="B61" s="24" t="s">
        <v>420</v>
      </c>
      <c r="C61" s="25" t="s">
        <v>29</v>
      </c>
      <c r="D61" s="26" t="str">
        <f t="shared" si="8"/>
        <v>.</v>
      </c>
      <c r="E61" s="26" t="str">
        <f t="shared" si="9"/>
        <v>.</v>
      </c>
      <c r="F61" s="27"/>
      <c r="G61" s="28" t="s">
        <v>40</v>
      </c>
      <c r="H61" s="29"/>
      <c r="I61" s="20"/>
      <c r="M61" s="32">
        <v>47</v>
      </c>
      <c r="N61" s="32" t="s">
        <v>426</v>
      </c>
      <c r="O61" s="32" t="s">
        <v>3</v>
      </c>
    </row>
    <row r="62" spans="1:15" ht="14.25" customHeight="1" x14ac:dyDescent="0.3">
      <c r="A62" s="33"/>
      <c r="B62" s="24" t="s">
        <v>420</v>
      </c>
      <c r="C62" s="25" t="s">
        <v>29</v>
      </c>
      <c r="D62" s="26" t="str">
        <f t="shared" si="8"/>
        <v>.</v>
      </c>
      <c r="E62" s="26" t="str">
        <f t="shared" si="9"/>
        <v>.</v>
      </c>
      <c r="F62" s="27"/>
      <c r="G62" s="28" t="s">
        <v>43</v>
      </c>
      <c r="H62" s="29"/>
      <c r="I62" s="20"/>
      <c r="M62" s="32">
        <v>48</v>
      </c>
      <c r="N62" s="32" t="s">
        <v>427</v>
      </c>
      <c r="O62" s="32" t="s">
        <v>3</v>
      </c>
    </row>
    <row r="63" spans="1:15" ht="14.25" customHeight="1" x14ac:dyDescent="0.3">
      <c r="A63" s="33"/>
      <c r="B63" s="24" t="s">
        <v>420</v>
      </c>
      <c r="C63" s="25" t="s">
        <v>29</v>
      </c>
      <c r="D63" s="26" t="str">
        <f t="shared" si="8"/>
        <v>.</v>
      </c>
      <c r="E63" s="26" t="str">
        <f t="shared" si="9"/>
        <v>.</v>
      </c>
      <c r="F63" s="27"/>
      <c r="G63" s="28" t="s">
        <v>46</v>
      </c>
      <c r="H63" s="29"/>
      <c r="I63" s="20"/>
      <c r="M63" s="32" t="s">
        <v>48</v>
      </c>
      <c r="N63" s="32" t="s">
        <v>29</v>
      </c>
      <c r="O63" s="32" t="s">
        <v>3</v>
      </c>
    </row>
    <row r="64" spans="1:15" ht="14.25" customHeight="1" x14ac:dyDescent="0.3">
      <c r="A64" s="33"/>
      <c r="B64" s="24" t="s">
        <v>420</v>
      </c>
      <c r="C64" s="25" t="s">
        <v>29</v>
      </c>
      <c r="D64" s="26" t="str">
        <f t="shared" si="8"/>
        <v>.</v>
      </c>
      <c r="E64" s="26" t="str">
        <f t="shared" si="9"/>
        <v>.</v>
      </c>
      <c r="F64" s="27"/>
      <c r="G64" s="28" t="s">
        <v>49</v>
      </c>
      <c r="H64" s="39"/>
      <c r="I64" s="20"/>
      <c r="M64" s="32">
        <v>55</v>
      </c>
      <c r="N64" s="25" t="s">
        <v>428</v>
      </c>
      <c r="O64" s="32" t="s">
        <v>4</v>
      </c>
    </row>
    <row r="65" spans="1:15" ht="14.25" customHeight="1" x14ac:dyDescent="0.3">
      <c r="A65" s="33"/>
      <c r="B65" s="24" t="s">
        <v>420</v>
      </c>
      <c r="C65" s="25" t="s">
        <v>29</v>
      </c>
      <c r="D65" s="26" t="str">
        <f t="shared" si="8"/>
        <v>.</v>
      </c>
      <c r="E65" s="26" t="str">
        <f t="shared" si="9"/>
        <v>.</v>
      </c>
      <c r="F65" s="27"/>
      <c r="G65" s="28" t="s">
        <v>51</v>
      </c>
      <c r="H65" s="29"/>
      <c r="I65" s="20"/>
      <c r="M65" s="32">
        <v>56</v>
      </c>
      <c r="N65" s="25" t="s">
        <v>429</v>
      </c>
      <c r="O65" s="32" t="s">
        <v>4</v>
      </c>
    </row>
    <row r="66" spans="1:15" ht="14.25" customHeight="1" x14ac:dyDescent="0.3">
      <c r="A66" s="33"/>
      <c r="B66" s="24" t="s">
        <v>420</v>
      </c>
      <c r="C66" s="25" t="s">
        <v>29</v>
      </c>
      <c r="D66" s="26" t="str">
        <f t="shared" si="8"/>
        <v>.</v>
      </c>
      <c r="E66" s="26" t="str">
        <f t="shared" si="9"/>
        <v>.</v>
      </c>
      <c r="F66" s="27"/>
      <c r="G66" s="28"/>
      <c r="H66" s="29"/>
      <c r="I66" s="20"/>
      <c r="M66" s="32" t="s">
        <v>55</v>
      </c>
      <c r="N66" s="32" t="s">
        <v>29</v>
      </c>
      <c r="O66" s="32" t="s">
        <v>4</v>
      </c>
    </row>
    <row r="67" spans="1:15" ht="14.25" customHeight="1" x14ac:dyDescent="0.3">
      <c r="A67" s="33"/>
      <c r="B67" s="24" t="s">
        <v>420</v>
      </c>
      <c r="C67" s="25" t="s">
        <v>29</v>
      </c>
      <c r="D67" s="26" t="str">
        <f t="shared" si="8"/>
        <v>.</v>
      </c>
      <c r="E67" s="26" t="str">
        <f t="shared" si="9"/>
        <v>.</v>
      </c>
      <c r="F67" s="27"/>
      <c r="G67" s="28"/>
      <c r="H67" s="29"/>
      <c r="I67" s="20"/>
      <c r="M67" s="32">
        <v>75</v>
      </c>
      <c r="N67" s="32" t="s">
        <v>29</v>
      </c>
      <c r="O67" s="32" t="s">
        <v>5</v>
      </c>
    </row>
    <row r="68" spans="1:15" ht="14.25" customHeight="1" x14ac:dyDescent="0.3">
      <c r="A68" s="33"/>
      <c r="B68" s="24" t="s">
        <v>420</v>
      </c>
      <c r="C68" s="25" t="s">
        <v>29</v>
      </c>
      <c r="D68" s="26" t="str">
        <f t="shared" si="8"/>
        <v>.</v>
      </c>
      <c r="E68" s="26" t="str">
        <f t="shared" si="9"/>
        <v>.</v>
      </c>
      <c r="F68" s="27"/>
      <c r="G68" s="28"/>
      <c r="H68" s="29"/>
      <c r="I68" s="20"/>
      <c r="M68" s="32">
        <v>76</v>
      </c>
      <c r="N68" s="32" t="s">
        <v>29</v>
      </c>
      <c r="O68" s="32" t="s">
        <v>5</v>
      </c>
    </row>
    <row r="69" spans="1:15" ht="14.25" customHeight="1" x14ac:dyDescent="0.3">
      <c r="A69" s="33"/>
      <c r="B69" s="24" t="s">
        <v>420</v>
      </c>
      <c r="C69" s="25" t="s">
        <v>29</v>
      </c>
      <c r="D69" s="26" t="str">
        <f t="shared" si="8"/>
        <v>.</v>
      </c>
      <c r="E69" s="26" t="str">
        <f t="shared" si="9"/>
        <v>.</v>
      </c>
      <c r="F69" s="27"/>
      <c r="G69" s="28"/>
      <c r="H69" s="29"/>
      <c r="I69" s="20"/>
      <c r="M69" s="32" t="s">
        <v>58</v>
      </c>
      <c r="N69" s="32" t="s">
        <v>29</v>
      </c>
      <c r="O69" s="32" t="s">
        <v>5</v>
      </c>
    </row>
    <row r="70" spans="1:15" ht="14.25" customHeight="1" x14ac:dyDescent="0.3">
      <c r="A70" s="33"/>
      <c r="B70" s="24"/>
      <c r="C70" s="26"/>
      <c r="D70" s="26"/>
      <c r="E70" s="26"/>
      <c r="F70" s="27"/>
      <c r="G70" s="28"/>
      <c r="H70" s="29"/>
      <c r="I70" s="20"/>
      <c r="M70" s="32" t="s">
        <v>29</v>
      </c>
      <c r="N70" s="32" t="s">
        <v>29</v>
      </c>
      <c r="O70" s="32" t="s">
        <v>29</v>
      </c>
    </row>
    <row r="71" spans="1:15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</row>
    <row r="72" spans="1:15" ht="14.25" customHeight="1" x14ac:dyDescent="0.3">
      <c r="A72" s="33" t="s">
        <v>260</v>
      </c>
      <c r="B72" s="24" t="s">
        <v>420</v>
      </c>
      <c r="C72" s="25" t="s">
        <v>29</v>
      </c>
      <c r="D72" s="26" t="str">
        <f t="shared" ref="D72:D83" si="10">VLOOKUP(C72,$M$72:$O$84,2,FALSE)</f>
        <v>.</v>
      </c>
      <c r="E72" s="26" t="str">
        <f t="shared" ref="E72:E83" si="11">VLOOKUP(C72,$M$72:$O$84,3,FALSE)</f>
        <v>.</v>
      </c>
      <c r="F72" s="27" t="s">
        <v>430</v>
      </c>
      <c r="G72" s="28" t="s">
        <v>30</v>
      </c>
      <c r="H72" s="29"/>
      <c r="I72" s="20"/>
      <c r="M72" s="32">
        <v>9</v>
      </c>
      <c r="N72" s="32" t="s">
        <v>29</v>
      </c>
      <c r="O72" s="32" t="s">
        <v>2</v>
      </c>
    </row>
    <row r="73" spans="1:15" ht="14.25" customHeight="1" x14ac:dyDescent="0.3">
      <c r="A73" s="33"/>
      <c r="B73" s="24" t="s">
        <v>420</v>
      </c>
      <c r="C73" s="25" t="s">
        <v>29</v>
      </c>
      <c r="D73" s="26" t="str">
        <f t="shared" si="10"/>
        <v>.</v>
      </c>
      <c r="E73" s="26" t="str">
        <f t="shared" si="11"/>
        <v>.</v>
      </c>
      <c r="F73" s="27"/>
      <c r="G73" s="28" t="s">
        <v>34</v>
      </c>
      <c r="H73" s="29"/>
      <c r="I73" s="20"/>
      <c r="M73" s="32">
        <v>10</v>
      </c>
      <c r="N73" s="32" t="s">
        <v>29</v>
      </c>
      <c r="O73" s="32" t="s">
        <v>2</v>
      </c>
    </row>
    <row r="74" spans="1:15" ht="14.25" customHeight="1" x14ac:dyDescent="0.3">
      <c r="A74" s="33"/>
      <c r="B74" s="24" t="s">
        <v>420</v>
      </c>
      <c r="C74" s="25" t="s">
        <v>29</v>
      </c>
      <c r="D74" s="26" t="str">
        <f t="shared" si="10"/>
        <v>.</v>
      </c>
      <c r="E74" s="26" t="str">
        <f t="shared" si="11"/>
        <v>.</v>
      </c>
      <c r="F74" s="27"/>
      <c r="G74" s="28" t="s">
        <v>36</v>
      </c>
      <c r="H74" s="29"/>
      <c r="I74" s="20"/>
      <c r="M74" s="32" t="s">
        <v>38</v>
      </c>
      <c r="N74" s="32" t="s">
        <v>29</v>
      </c>
      <c r="O74" s="32" t="s">
        <v>2</v>
      </c>
    </row>
    <row r="75" spans="1:15" ht="14.25" customHeight="1" x14ac:dyDescent="0.3">
      <c r="A75" s="33"/>
      <c r="B75" s="24" t="s">
        <v>420</v>
      </c>
      <c r="C75" s="25" t="s">
        <v>29</v>
      </c>
      <c r="D75" s="26" t="str">
        <f t="shared" si="10"/>
        <v>.</v>
      </c>
      <c r="E75" s="26" t="str">
        <f t="shared" si="11"/>
        <v>.</v>
      </c>
      <c r="F75" s="27"/>
      <c r="G75" s="28" t="s">
        <v>40</v>
      </c>
      <c r="H75" s="29"/>
      <c r="I75" s="20"/>
      <c r="M75" s="32">
        <v>47</v>
      </c>
      <c r="N75" s="32" t="s">
        <v>431</v>
      </c>
      <c r="O75" s="32" t="s">
        <v>3</v>
      </c>
    </row>
    <row r="76" spans="1:15" ht="14.25" customHeight="1" x14ac:dyDescent="0.3">
      <c r="A76" s="33"/>
      <c r="B76" s="24" t="s">
        <v>420</v>
      </c>
      <c r="C76" s="25" t="s">
        <v>29</v>
      </c>
      <c r="D76" s="26" t="str">
        <f t="shared" si="10"/>
        <v>.</v>
      </c>
      <c r="E76" s="26" t="str">
        <f t="shared" si="11"/>
        <v>.</v>
      </c>
      <c r="F76" s="27"/>
      <c r="G76" s="28" t="s">
        <v>43</v>
      </c>
      <c r="H76" s="29"/>
      <c r="I76" s="20"/>
      <c r="M76" s="32">
        <v>48</v>
      </c>
      <c r="N76" s="32" t="s">
        <v>29</v>
      </c>
      <c r="O76" s="32" t="s">
        <v>3</v>
      </c>
    </row>
    <row r="77" spans="1:15" ht="14.25" customHeight="1" x14ac:dyDescent="0.3">
      <c r="A77" s="33"/>
      <c r="B77" s="24" t="s">
        <v>420</v>
      </c>
      <c r="C77" s="25" t="s">
        <v>29</v>
      </c>
      <c r="D77" s="26" t="str">
        <f t="shared" si="10"/>
        <v>.</v>
      </c>
      <c r="E77" s="26" t="str">
        <f t="shared" si="11"/>
        <v>.</v>
      </c>
      <c r="F77" s="27"/>
      <c r="G77" s="28" t="s">
        <v>46</v>
      </c>
      <c r="H77" s="29"/>
      <c r="I77" s="20"/>
      <c r="M77" s="32" t="s">
        <v>48</v>
      </c>
      <c r="N77" s="32" t="s">
        <v>29</v>
      </c>
      <c r="O77" s="32" t="s">
        <v>3</v>
      </c>
    </row>
    <row r="78" spans="1:15" ht="14.25" customHeight="1" x14ac:dyDescent="0.3">
      <c r="A78" s="33"/>
      <c r="B78" s="24" t="s">
        <v>420</v>
      </c>
      <c r="C78" s="25" t="s">
        <v>29</v>
      </c>
      <c r="D78" s="26" t="str">
        <f t="shared" si="10"/>
        <v>.</v>
      </c>
      <c r="E78" s="26" t="str">
        <f t="shared" si="11"/>
        <v>.</v>
      </c>
      <c r="F78" s="27"/>
      <c r="G78" s="28" t="s">
        <v>49</v>
      </c>
      <c r="H78" s="39"/>
      <c r="I78" s="20"/>
      <c r="M78" s="32">
        <v>55</v>
      </c>
      <c r="N78" s="32" t="s">
        <v>29</v>
      </c>
      <c r="O78" s="32" t="s">
        <v>4</v>
      </c>
    </row>
    <row r="79" spans="1:15" ht="14.25" customHeight="1" x14ac:dyDescent="0.3">
      <c r="A79" s="33"/>
      <c r="B79" s="24" t="s">
        <v>420</v>
      </c>
      <c r="C79" s="25" t="s">
        <v>29</v>
      </c>
      <c r="D79" s="26" t="str">
        <f t="shared" si="10"/>
        <v>.</v>
      </c>
      <c r="E79" s="26" t="str">
        <f t="shared" si="11"/>
        <v>.</v>
      </c>
      <c r="F79" s="27"/>
      <c r="G79" s="28" t="s">
        <v>51</v>
      </c>
      <c r="H79" s="29"/>
      <c r="I79" s="20"/>
      <c r="M79" s="32">
        <v>56</v>
      </c>
      <c r="N79" s="32" t="s">
        <v>29</v>
      </c>
      <c r="O79" s="32" t="s">
        <v>4</v>
      </c>
    </row>
    <row r="80" spans="1:15" ht="14.25" customHeight="1" x14ac:dyDescent="0.3">
      <c r="A80" s="33"/>
      <c r="B80" s="24" t="s">
        <v>420</v>
      </c>
      <c r="C80" s="25" t="s">
        <v>29</v>
      </c>
      <c r="D80" s="26" t="str">
        <f t="shared" si="10"/>
        <v>.</v>
      </c>
      <c r="E80" s="26" t="str">
        <f t="shared" si="11"/>
        <v>.</v>
      </c>
      <c r="F80" s="27"/>
      <c r="G80" s="28"/>
      <c r="H80" s="29"/>
      <c r="I80" s="20"/>
      <c r="M80" s="32" t="s">
        <v>55</v>
      </c>
      <c r="N80" s="32" t="s">
        <v>29</v>
      </c>
      <c r="O80" s="32" t="s">
        <v>4</v>
      </c>
    </row>
    <row r="81" spans="1:15" ht="14.25" customHeight="1" x14ac:dyDescent="0.3">
      <c r="A81" s="33"/>
      <c r="B81" s="24" t="s">
        <v>420</v>
      </c>
      <c r="C81" s="25" t="s">
        <v>29</v>
      </c>
      <c r="D81" s="26" t="str">
        <f t="shared" si="10"/>
        <v>.</v>
      </c>
      <c r="E81" s="26" t="str">
        <f t="shared" si="11"/>
        <v>.</v>
      </c>
      <c r="F81" s="27"/>
      <c r="G81" s="28"/>
      <c r="H81" s="29"/>
      <c r="I81" s="20"/>
      <c r="M81" s="32">
        <v>75</v>
      </c>
      <c r="N81" s="32" t="s">
        <v>29</v>
      </c>
      <c r="O81" s="32" t="s">
        <v>5</v>
      </c>
    </row>
    <row r="82" spans="1:15" ht="14.25" customHeight="1" x14ac:dyDescent="0.3">
      <c r="A82" s="33"/>
      <c r="B82" s="24" t="s">
        <v>420</v>
      </c>
      <c r="C82" s="25" t="s">
        <v>29</v>
      </c>
      <c r="D82" s="26" t="str">
        <f t="shared" si="10"/>
        <v>.</v>
      </c>
      <c r="E82" s="26" t="str">
        <f t="shared" si="11"/>
        <v>.</v>
      </c>
      <c r="F82" s="27"/>
      <c r="G82" s="28"/>
      <c r="H82" s="29"/>
      <c r="I82" s="20"/>
      <c r="M82" s="32">
        <v>76</v>
      </c>
      <c r="N82" s="32" t="s">
        <v>29</v>
      </c>
      <c r="O82" s="32" t="s">
        <v>5</v>
      </c>
    </row>
    <row r="83" spans="1:15" ht="14.25" customHeight="1" x14ac:dyDescent="0.3">
      <c r="A83" s="33"/>
      <c r="B83" s="24" t="s">
        <v>420</v>
      </c>
      <c r="C83" s="25" t="s">
        <v>29</v>
      </c>
      <c r="D83" s="26" t="str">
        <f t="shared" si="10"/>
        <v>.</v>
      </c>
      <c r="E83" s="26" t="str">
        <f t="shared" si="11"/>
        <v>.</v>
      </c>
      <c r="F83" s="27"/>
      <c r="G83" s="28"/>
      <c r="H83" s="29"/>
      <c r="I83" s="20"/>
      <c r="M83" s="32" t="s">
        <v>58</v>
      </c>
      <c r="N83" s="32" t="s">
        <v>29</v>
      </c>
      <c r="O83" s="32" t="s">
        <v>5</v>
      </c>
    </row>
    <row r="84" spans="1:15" ht="14.25" customHeight="1" x14ac:dyDescent="0.3">
      <c r="A84" s="33"/>
      <c r="B84" s="24"/>
      <c r="C84" s="26"/>
      <c r="D84" s="26"/>
      <c r="E84" s="26"/>
      <c r="F84" s="27"/>
      <c r="G84" s="28"/>
      <c r="H84" s="29"/>
      <c r="I84" s="20"/>
      <c r="M84" s="32" t="s">
        <v>29</v>
      </c>
      <c r="N84" s="32" t="s">
        <v>29</v>
      </c>
      <c r="O84" s="32" t="s">
        <v>29</v>
      </c>
    </row>
    <row r="85" spans="1:15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</row>
    <row r="86" spans="1:15" ht="14.25" customHeight="1" x14ac:dyDescent="0.3">
      <c r="A86" s="33"/>
      <c r="B86" s="24"/>
      <c r="C86" s="26"/>
      <c r="D86" s="26"/>
      <c r="E86" s="26"/>
      <c r="F86" s="27"/>
      <c r="G86" s="28"/>
      <c r="H86" s="29"/>
      <c r="I86" s="20"/>
    </row>
    <row r="87" spans="1:15" ht="14.25" customHeight="1" x14ac:dyDescent="0.3">
      <c r="A87" s="33" t="s">
        <v>265</v>
      </c>
      <c r="B87" s="24" t="s">
        <v>420</v>
      </c>
      <c r="C87" s="25" t="s">
        <v>29</v>
      </c>
      <c r="D87" s="26" t="str">
        <f t="shared" ref="D87:D98" si="12">VLOOKUP(C87,$M$87:$O$99,2,FALSE)</f>
        <v>.</v>
      </c>
      <c r="E87" s="26" t="str">
        <f t="shared" ref="E87:E98" si="13">VLOOKUP(C87,$M$87:$O$99,3,FALSE)</f>
        <v>.</v>
      </c>
      <c r="F87" s="27"/>
      <c r="G87" s="28" t="s">
        <v>30</v>
      </c>
      <c r="H87" s="29"/>
      <c r="I87" s="20"/>
      <c r="M87" s="32">
        <v>9</v>
      </c>
      <c r="N87" s="25" t="s">
        <v>29</v>
      </c>
      <c r="O87" s="32" t="s">
        <v>2</v>
      </c>
    </row>
    <row r="88" spans="1:15" ht="14.25" customHeight="1" x14ac:dyDescent="0.3">
      <c r="A88" s="33"/>
      <c r="B88" s="24" t="s">
        <v>420</v>
      </c>
      <c r="C88" s="25" t="s">
        <v>29</v>
      </c>
      <c r="D88" s="26" t="str">
        <f t="shared" si="12"/>
        <v>.</v>
      </c>
      <c r="E88" s="26" t="str">
        <f t="shared" si="13"/>
        <v>.</v>
      </c>
      <c r="F88" s="27"/>
      <c r="G88" s="28" t="s">
        <v>34</v>
      </c>
      <c r="H88" s="29"/>
      <c r="I88" s="20"/>
      <c r="M88" s="32">
        <v>10</v>
      </c>
      <c r="N88" s="25" t="s">
        <v>29</v>
      </c>
      <c r="O88" s="32" t="s">
        <v>2</v>
      </c>
    </row>
    <row r="89" spans="1:15" ht="14.25" customHeight="1" x14ac:dyDescent="0.3">
      <c r="A89" s="33"/>
      <c r="B89" s="24" t="s">
        <v>420</v>
      </c>
      <c r="C89" s="25" t="s">
        <v>29</v>
      </c>
      <c r="D89" s="26" t="str">
        <f t="shared" si="12"/>
        <v>.</v>
      </c>
      <c r="E89" s="26" t="str">
        <f t="shared" si="13"/>
        <v>.</v>
      </c>
      <c r="F89" s="27"/>
      <c r="G89" s="28" t="s">
        <v>36</v>
      </c>
      <c r="H89" s="29"/>
      <c r="I89" s="20"/>
      <c r="M89" s="32" t="s">
        <v>38</v>
      </c>
      <c r="N89" s="25" t="s">
        <v>29</v>
      </c>
      <c r="O89" s="32" t="s">
        <v>2</v>
      </c>
    </row>
    <row r="90" spans="1:15" ht="14.25" customHeight="1" x14ac:dyDescent="0.3">
      <c r="A90" s="33"/>
      <c r="B90" s="24" t="s">
        <v>420</v>
      </c>
      <c r="C90" s="25" t="s">
        <v>29</v>
      </c>
      <c r="D90" s="26" t="str">
        <f t="shared" si="12"/>
        <v>.</v>
      </c>
      <c r="E90" s="26" t="str">
        <f t="shared" si="13"/>
        <v>.</v>
      </c>
      <c r="F90" s="27"/>
      <c r="G90" s="28" t="s">
        <v>40</v>
      </c>
      <c r="H90" s="29"/>
      <c r="I90" s="20"/>
      <c r="M90" s="32">
        <v>47</v>
      </c>
      <c r="N90" s="25" t="s">
        <v>29</v>
      </c>
      <c r="O90" s="32" t="s">
        <v>3</v>
      </c>
    </row>
    <row r="91" spans="1:15" ht="14.25" customHeight="1" x14ac:dyDescent="0.3">
      <c r="A91" s="33"/>
      <c r="B91" s="24" t="s">
        <v>420</v>
      </c>
      <c r="C91" s="25" t="s">
        <v>29</v>
      </c>
      <c r="D91" s="26" t="str">
        <f t="shared" si="12"/>
        <v>.</v>
      </c>
      <c r="E91" s="26" t="str">
        <f t="shared" si="13"/>
        <v>.</v>
      </c>
      <c r="F91" s="27"/>
      <c r="G91" s="28" t="s">
        <v>43</v>
      </c>
      <c r="H91" s="29"/>
      <c r="I91" s="20"/>
      <c r="M91" s="32">
        <v>48</v>
      </c>
      <c r="N91" s="25" t="s">
        <v>29</v>
      </c>
      <c r="O91" s="32" t="s">
        <v>3</v>
      </c>
    </row>
    <row r="92" spans="1:15" ht="14.25" customHeight="1" x14ac:dyDescent="0.3">
      <c r="A92" s="33"/>
      <c r="B92" s="24" t="s">
        <v>420</v>
      </c>
      <c r="C92" s="25" t="s">
        <v>29</v>
      </c>
      <c r="D92" s="26" t="str">
        <f t="shared" si="12"/>
        <v>.</v>
      </c>
      <c r="E92" s="26" t="str">
        <f t="shared" si="13"/>
        <v>.</v>
      </c>
      <c r="F92" s="27"/>
      <c r="G92" s="28" t="s">
        <v>46</v>
      </c>
      <c r="H92" s="29"/>
      <c r="I92" s="20"/>
      <c r="M92" s="32" t="s">
        <v>48</v>
      </c>
      <c r="N92" s="25" t="s">
        <v>29</v>
      </c>
      <c r="O92" s="32" t="s">
        <v>3</v>
      </c>
    </row>
    <row r="93" spans="1:15" ht="14.25" customHeight="1" x14ac:dyDescent="0.3">
      <c r="A93" s="33"/>
      <c r="B93" s="24" t="s">
        <v>420</v>
      </c>
      <c r="C93" s="25" t="s">
        <v>29</v>
      </c>
      <c r="D93" s="26" t="str">
        <f t="shared" si="12"/>
        <v>.</v>
      </c>
      <c r="E93" s="26" t="str">
        <f t="shared" si="13"/>
        <v>.</v>
      </c>
      <c r="F93" s="27"/>
      <c r="G93" s="28" t="s">
        <v>49</v>
      </c>
      <c r="H93" s="39"/>
      <c r="I93" s="20"/>
      <c r="M93" s="32">
        <v>55</v>
      </c>
      <c r="N93" s="25" t="s">
        <v>29</v>
      </c>
      <c r="O93" s="32" t="s">
        <v>4</v>
      </c>
    </row>
    <row r="94" spans="1:15" ht="14.25" customHeight="1" x14ac:dyDescent="0.3">
      <c r="A94" s="33"/>
      <c r="B94" s="24" t="s">
        <v>420</v>
      </c>
      <c r="C94" s="25" t="s">
        <v>29</v>
      </c>
      <c r="D94" s="26" t="str">
        <f t="shared" si="12"/>
        <v>.</v>
      </c>
      <c r="E94" s="26" t="str">
        <f t="shared" si="13"/>
        <v>.</v>
      </c>
      <c r="F94" s="27"/>
      <c r="G94" s="28" t="s">
        <v>51</v>
      </c>
      <c r="H94" s="29"/>
      <c r="I94" s="20"/>
      <c r="M94" s="32">
        <v>56</v>
      </c>
      <c r="N94" s="25" t="s">
        <v>29</v>
      </c>
      <c r="O94" s="32" t="s">
        <v>4</v>
      </c>
    </row>
    <row r="95" spans="1:15" ht="14.25" customHeight="1" x14ac:dyDescent="0.3">
      <c r="A95" s="33"/>
      <c r="B95" s="24" t="s">
        <v>420</v>
      </c>
      <c r="C95" s="25" t="s">
        <v>29</v>
      </c>
      <c r="D95" s="26" t="str">
        <f t="shared" si="12"/>
        <v>.</v>
      </c>
      <c r="E95" s="26" t="str">
        <f t="shared" si="13"/>
        <v>.</v>
      </c>
      <c r="F95" s="27"/>
      <c r="G95" s="28"/>
      <c r="H95" s="29"/>
      <c r="I95" s="20"/>
      <c r="M95" s="32" t="s">
        <v>55</v>
      </c>
      <c r="N95" s="25" t="s">
        <v>29</v>
      </c>
      <c r="O95" s="32" t="s">
        <v>4</v>
      </c>
    </row>
    <row r="96" spans="1:15" ht="14.25" customHeight="1" x14ac:dyDescent="0.3">
      <c r="A96" s="33"/>
      <c r="B96" s="24" t="s">
        <v>420</v>
      </c>
      <c r="C96" s="25" t="s">
        <v>29</v>
      </c>
      <c r="D96" s="26" t="str">
        <f t="shared" si="12"/>
        <v>.</v>
      </c>
      <c r="E96" s="26" t="str">
        <f t="shared" si="13"/>
        <v>.</v>
      </c>
      <c r="F96" s="27"/>
      <c r="G96" s="28"/>
      <c r="H96" s="29"/>
      <c r="I96" s="20"/>
      <c r="M96" s="32">
        <v>75</v>
      </c>
      <c r="N96" s="25" t="s">
        <v>29</v>
      </c>
      <c r="O96" s="32" t="s">
        <v>5</v>
      </c>
    </row>
    <row r="97" spans="1:15" ht="14.25" customHeight="1" x14ac:dyDescent="0.3">
      <c r="A97" s="33"/>
      <c r="B97" s="24" t="s">
        <v>420</v>
      </c>
      <c r="C97" s="25" t="s">
        <v>29</v>
      </c>
      <c r="D97" s="26" t="str">
        <f t="shared" si="12"/>
        <v>.</v>
      </c>
      <c r="E97" s="26" t="str">
        <f t="shared" si="13"/>
        <v>.</v>
      </c>
      <c r="F97" s="27"/>
      <c r="G97" s="28"/>
      <c r="H97" s="29"/>
      <c r="I97" s="20"/>
      <c r="M97" s="32">
        <v>76</v>
      </c>
      <c r="N97" s="25" t="s">
        <v>29</v>
      </c>
      <c r="O97" s="32" t="s">
        <v>5</v>
      </c>
    </row>
    <row r="98" spans="1:15" ht="14.25" customHeight="1" x14ac:dyDescent="0.3">
      <c r="A98" s="33"/>
      <c r="B98" s="24" t="s">
        <v>420</v>
      </c>
      <c r="C98" s="25" t="s">
        <v>29</v>
      </c>
      <c r="D98" s="26" t="str">
        <f t="shared" si="12"/>
        <v>.</v>
      </c>
      <c r="E98" s="26" t="str">
        <f t="shared" si="13"/>
        <v>.</v>
      </c>
      <c r="F98" s="27"/>
      <c r="G98" s="28"/>
      <c r="H98" s="29"/>
      <c r="I98" s="20"/>
      <c r="M98" s="32" t="s">
        <v>58</v>
      </c>
      <c r="N98" s="25" t="s">
        <v>29</v>
      </c>
      <c r="O98" s="32" t="s">
        <v>5</v>
      </c>
    </row>
    <row r="99" spans="1:15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M99" s="32" t="s">
        <v>29</v>
      </c>
      <c r="N99" s="32" t="s">
        <v>29</v>
      </c>
      <c r="O99" s="32" t="s">
        <v>29</v>
      </c>
    </row>
    <row r="100" spans="1:15" ht="14.25" customHeight="1" x14ac:dyDescent="0.3">
      <c r="A100" s="33"/>
      <c r="B100" s="24"/>
      <c r="C100" s="26"/>
      <c r="D100" s="26"/>
      <c r="E100" s="26"/>
      <c r="F100" s="27"/>
      <c r="G100" s="28"/>
      <c r="H100" s="29"/>
      <c r="I100" s="20"/>
    </row>
    <row r="101" spans="1:15" ht="14.25" customHeight="1" x14ac:dyDescent="0.3">
      <c r="A101" s="23" t="s">
        <v>432</v>
      </c>
      <c r="B101" s="24" t="s">
        <v>433</v>
      </c>
      <c r="C101" s="25" t="s">
        <v>29</v>
      </c>
      <c r="D101" s="26" t="str">
        <f t="shared" ref="D101:D112" si="14">VLOOKUP(C101,$M$101:$O$113,2,FALSE)</f>
        <v>.</v>
      </c>
      <c r="E101" s="26" t="str">
        <f t="shared" ref="E101:E112" si="15">VLOOKUP(C101,$M$101:$O$113,3,FALSE)</f>
        <v>.</v>
      </c>
      <c r="F101" s="27"/>
      <c r="G101" s="28" t="s">
        <v>30</v>
      </c>
      <c r="H101" s="29"/>
      <c r="I101" s="20"/>
      <c r="M101" s="32">
        <v>9</v>
      </c>
      <c r="N101" s="32" t="s">
        <v>29</v>
      </c>
      <c r="O101" s="32" t="s">
        <v>2</v>
      </c>
    </row>
    <row r="102" spans="1:15" ht="14.25" customHeight="1" x14ac:dyDescent="0.3">
      <c r="A102" s="38" t="s">
        <v>33</v>
      </c>
      <c r="B102" s="24" t="s">
        <v>433</v>
      </c>
      <c r="C102" s="25" t="s">
        <v>29</v>
      </c>
      <c r="D102" s="26" t="str">
        <f t="shared" si="14"/>
        <v>.</v>
      </c>
      <c r="E102" s="26" t="str">
        <f t="shared" si="15"/>
        <v>.</v>
      </c>
      <c r="F102" s="27"/>
      <c r="G102" s="28" t="s">
        <v>34</v>
      </c>
      <c r="H102" s="29"/>
      <c r="I102" s="20"/>
      <c r="M102" s="32">
        <v>10</v>
      </c>
      <c r="N102" s="32" t="s">
        <v>29</v>
      </c>
      <c r="O102" s="32" t="s">
        <v>2</v>
      </c>
    </row>
    <row r="103" spans="1:15" ht="14.25" customHeight="1" x14ac:dyDescent="0.3">
      <c r="A103" s="33"/>
      <c r="B103" s="24" t="s">
        <v>433</v>
      </c>
      <c r="C103" s="25" t="s">
        <v>29</v>
      </c>
      <c r="D103" s="26" t="str">
        <f t="shared" si="14"/>
        <v>.</v>
      </c>
      <c r="E103" s="26" t="str">
        <f t="shared" si="15"/>
        <v>.</v>
      </c>
      <c r="F103" s="27"/>
      <c r="G103" s="28" t="s">
        <v>36</v>
      </c>
      <c r="H103" s="29"/>
      <c r="I103" s="20"/>
      <c r="M103" s="32" t="s">
        <v>38</v>
      </c>
      <c r="N103" s="32" t="s">
        <v>29</v>
      </c>
      <c r="O103" s="32" t="s">
        <v>2</v>
      </c>
    </row>
    <row r="104" spans="1:15" ht="14.25" customHeight="1" x14ac:dyDescent="0.3">
      <c r="A104" s="33"/>
      <c r="B104" s="24" t="s">
        <v>433</v>
      </c>
      <c r="C104" s="25" t="s">
        <v>29</v>
      </c>
      <c r="D104" s="26" t="str">
        <f t="shared" si="14"/>
        <v>.</v>
      </c>
      <c r="E104" s="26" t="str">
        <f t="shared" si="15"/>
        <v>.</v>
      </c>
      <c r="F104" s="27"/>
      <c r="G104" s="28" t="s">
        <v>40</v>
      </c>
      <c r="H104" s="29"/>
      <c r="I104" s="20"/>
      <c r="M104" s="32">
        <v>47</v>
      </c>
      <c r="N104" s="32" t="s">
        <v>29</v>
      </c>
      <c r="O104" s="32" t="s">
        <v>3</v>
      </c>
    </row>
    <row r="105" spans="1:15" ht="14.25" customHeight="1" x14ac:dyDescent="0.3">
      <c r="A105" s="33"/>
      <c r="B105" s="24" t="s">
        <v>433</v>
      </c>
      <c r="C105" s="25" t="s">
        <v>29</v>
      </c>
      <c r="D105" s="26" t="str">
        <f t="shared" si="14"/>
        <v>.</v>
      </c>
      <c r="E105" s="26" t="str">
        <f t="shared" si="15"/>
        <v>.</v>
      </c>
      <c r="F105" s="27"/>
      <c r="G105" s="28" t="s">
        <v>43</v>
      </c>
      <c r="H105" s="29"/>
      <c r="I105" s="20"/>
      <c r="M105" s="32">
        <v>48</v>
      </c>
      <c r="N105" s="32" t="s">
        <v>29</v>
      </c>
      <c r="O105" s="32" t="s">
        <v>3</v>
      </c>
    </row>
    <row r="106" spans="1:15" ht="14.25" customHeight="1" x14ac:dyDescent="0.3">
      <c r="A106" s="33"/>
      <c r="B106" s="24" t="s">
        <v>433</v>
      </c>
      <c r="C106" s="25" t="s">
        <v>29</v>
      </c>
      <c r="D106" s="26" t="str">
        <f t="shared" si="14"/>
        <v>.</v>
      </c>
      <c r="E106" s="26" t="str">
        <f t="shared" si="15"/>
        <v>.</v>
      </c>
      <c r="F106" s="27"/>
      <c r="G106" s="28" t="s">
        <v>46</v>
      </c>
      <c r="H106" s="29"/>
      <c r="I106" s="20"/>
      <c r="M106" s="32" t="s">
        <v>48</v>
      </c>
      <c r="N106" s="32" t="s">
        <v>29</v>
      </c>
      <c r="O106" s="32" t="s">
        <v>3</v>
      </c>
    </row>
    <row r="107" spans="1:15" ht="14.25" customHeight="1" x14ac:dyDescent="0.3">
      <c r="A107" s="33"/>
      <c r="B107" s="24" t="s">
        <v>433</v>
      </c>
      <c r="C107" s="25" t="s">
        <v>29</v>
      </c>
      <c r="D107" s="26" t="str">
        <f t="shared" si="14"/>
        <v>.</v>
      </c>
      <c r="E107" s="26" t="str">
        <f t="shared" si="15"/>
        <v>.</v>
      </c>
      <c r="F107" s="27"/>
      <c r="G107" s="28" t="s">
        <v>49</v>
      </c>
      <c r="H107" s="29"/>
      <c r="I107" s="20"/>
      <c r="M107" s="32">
        <v>55</v>
      </c>
      <c r="N107" s="32" t="s">
        <v>29</v>
      </c>
      <c r="O107" s="32" t="s">
        <v>4</v>
      </c>
    </row>
    <row r="108" spans="1:15" ht="14.25" customHeight="1" x14ac:dyDescent="0.3">
      <c r="A108" s="33"/>
      <c r="B108" s="24" t="s">
        <v>433</v>
      </c>
      <c r="C108" s="25" t="s">
        <v>29</v>
      </c>
      <c r="D108" s="26" t="str">
        <f t="shared" si="14"/>
        <v>.</v>
      </c>
      <c r="E108" s="26" t="str">
        <f t="shared" si="15"/>
        <v>.</v>
      </c>
      <c r="F108" s="27"/>
      <c r="G108" s="28" t="s">
        <v>51</v>
      </c>
      <c r="H108" s="29"/>
      <c r="I108" s="20"/>
      <c r="M108" s="32">
        <v>56</v>
      </c>
      <c r="N108" s="32" t="s">
        <v>29</v>
      </c>
      <c r="O108" s="32" t="s">
        <v>4</v>
      </c>
    </row>
    <row r="109" spans="1:15" ht="14.25" customHeight="1" x14ac:dyDescent="0.3">
      <c r="A109" s="33"/>
      <c r="B109" s="24" t="s">
        <v>433</v>
      </c>
      <c r="C109" s="25" t="s">
        <v>29</v>
      </c>
      <c r="D109" s="26" t="str">
        <f t="shared" si="14"/>
        <v>.</v>
      </c>
      <c r="E109" s="26" t="str">
        <f t="shared" si="15"/>
        <v>.</v>
      </c>
      <c r="F109" s="27"/>
      <c r="G109" s="28"/>
      <c r="H109" s="29"/>
      <c r="I109" s="20"/>
      <c r="M109" s="32" t="s">
        <v>55</v>
      </c>
      <c r="N109" s="32" t="s">
        <v>29</v>
      </c>
      <c r="O109" s="32" t="s">
        <v>4</v>
      </c>
    </row>
    <row r="110" spans="1:15" ht="14.25" customHeight="1" x14ac:dyDescent="0.3">
      <c r="A110" s="33"/>
      <c r="B110" s="24" t="s">
        <v>433</v>
      </c>
      <c r="C110" s="25" t="s">
        <v>29</v>
      </c>
      <c r="D110" s="26" t="str">
        <f t="shared" si="14"/>
        <v>.</v>
      </c>
      <c r="E110" s="26" t="str">
        <f t="shared" si="15"/>
        <v>.</v>
      </c>
      <c r="F110" s="27"/>
      <c r="G110" s="28"/>
      <c r="H110" s="29"/>
      <c r="I110" s="20"/>
      <c r="M110" s="32">
        <v>75</v>
      </c>
      <c r="N110" s="32" t="s">
        <v>29</v>
      </c>
      <c r="O110" s="32" t="s">
        <v>5</v>
      </c>
    </row>
    <row r="111" spans="1:15" ht="14.25" customHeight="1" x14ac:dyDescent="0.3">
      <c r="A111" s="33"/>
      <c r="B111" s="24" t="s">
        <v>433</v>
      </c>
      <c r="C111" s="25" t="s">
        <v>29</v>
      </c>
      <c r="D111" s="26" t="str">
        <f t="shared" si="14"/>
        <v>.</v>
      </c>
      <c r="E111" s="26" t="str">
        <f t="shared" si="15"/>
        <v>.</v>
      </c>
      <c r="F111" s="27"/>
      <c r="G111" s="28"/>
      <c r="H111" s="29"/>
      <c r="I111" s="20"/>
      <c r="M111" s="32">
        <v>76</v>
      </c>
      <c r="N111" s="32" t="s">
        <v>29</v>
      </c>
      <c r="O111" s="32" t="s">
        <v>5</v>
      </c>
    </row>
    <row r="112" spans="1:15" ht="14.25" customHeight="1" x14ac:dyDescent="0.3">
      <c r="A112" s="33"/>
      <c r="B112" s="24" t="s">
        <v>433</v>
      </c>
      <c r="C112" s="25" t="s">
        <v>29</v>
      </c>
      <c r="D112" s="26" t="str">
        <f t="shared" si="14"/>
        <v>.</v>
      </c>
      <c r="E112" s="26" t="str">
        <f t="shared" si="15"/>
        <v>.</v>
      </c>
      <c r="F112" s="27"/>
      <c r="G112" s="28"/>
      <c r="H112" s="29"/>
      <c r="I112" s="20"/>
      <c r="M112" s="32" t="s">
        <v>58</v>
      </c>
      <c r="N112" s="32" t="s">
        <v>29</v>
      </c>
      <c r="O112" s="32" t="s">
        <v>5</v>
      </c>
    </row>
    <row r="113" spans="1:15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M113" s="32" t="s">
        <v>29</v>
      </c>
      <c r="N113" s="32" t="s">
        <v>29</v>
      </c>
      <c r="O113" s="32" t="s">
        <v>29</v>
      </c>
    </row>
    <row r="114" spans="1:15" ht="14.25" customHeight="1" x14ac:dyDescent="0.3">
      <c r="A114" s="33"/>
      <c r="B114" s="24"/>
      <c r="C114" s="26"/>
      <c r="D114" s="26"/>
      <c r="E114" s="26"/>
      <c r="F114" s="27"/>
      <c r="G114" s="28"/>
      <c r="H114" s="29"/>
      <c r="I114" s="20"/>
    </row>
    <row r="115" spans="1:15" ht="14.25" customHeight="1" x14ac:dyDescent="0.3">
      <c r="A115" s="33" t="s">
        <v>434</v>
      </c>
      <c r="B115" s="24" t="s">
        <v>433</v>
      </c>
      <c r="C115" s="25" t="s">
        <v>29</v>
      </c>
      <c r="D115" s="26" t="str">
        <f t="shared" ref="D115:D126" si="16">VLOOKUP(C115,$M$115:$O$127,2,FALSE)</f>
        <v>.</v>
      </c>
      <c r="E115" s="26" t="str">
        <f t="shared" ref="E115:E126" si="17">VLOOKUP(C115,$M$115:$O$127,3,FALSE)</f>
        <v>.</v>
      </c>
      <c r="F115" s="27"/>
      <c r="G115" s="28" t="s">
        <v>30</v>
      </c>
      <c r="H115" s="29"/>
      <c r="I115" s="20"/>
      <c r="M115" s="32">
        <v>9</v>
      </c>
      <c r="N115" s="25" t="s">
        <v>29</v>
      </c>
      <c r="O115" s="32" t="s">
        <v>2</v>
      </c>
    </row>
    <row r="116" spans="1:15" ht="14.25" customHeight="1" x14ac:dyDescent="0.3">
      <c r="A116" s="33"/>
      <c r="B116" s="24" t="s">
        <v>433</v>
      </c>
      <c r="C116" s="25" t="s">
        <v>29</v>
      </c>
      <c r="D116" s="26" t="str">
        <f t="shared" si="16"/>
        <v>.</v>
      </c>
      <c r="E116" s="26" t="str">
        <f t="shared" si="17"/>
        <v>.</v>
      </c>
      <c r="F116" s="27"/>
      <c r="G116" s="28" t="s">
        <v>34</v>
      </c>
      <c r="H116" s="29"/>
      <c r="I116" s="20"/>
      <c r="M116" s="32">
        <v>10</v>
      </c>
      <c r="N116" s="25" t="s">
        <v>29</v>
      </c>
      <c r="O116" s="32" t="s">
        <v>2</v>
      </c>
    </row>
    <row r="117" spans="1:15" ht="14.25" customHeight="1" x14ac:dyDescent="0.3">
      <c r="A117" s="33"/>
      <c r="B117" s="24" t="s">
        <v>433</v>
      </c>
      <c r="C117" s="25" t="s">
        <v>29</v>
      </c>
      <c r="D117" s="26" t="str">
        <f t="shared" si="16"/>
        <v>.</v>
      </c>
      <c r="E117" s="26" t="str">
        <f t="shared" si="17"/>
        <v>.</v>
      </c>
      <c r="F117" s="27"/>
      <c r="G117" s="28" t="s">
        <v>36</v>
      </c>
      <c r="H117" s="29"/>
      <c r="I117" s="20"/>
      <c r="M117" s="32" t="s">
        <v>38</v>
      </c>
      <c r="N117" s="25" t="s">
        <v>29</v>
      </c>
      <c r="O117" s="32" t="s">
        <v>2</v>
      </c>
    </row>
    <row r="118" spans="1:15" ht="14.25" customHeight="1" x14ac:dyDescent="0.3">
      <c r="A118" s="33"/>
      <c r="B118" s="24" t="s">
        <v>433</v>
      </c>
      <c r="C118" s="25" t="s">
        <v>29</v>
      </c>
      <c r="D118" s="26" t="str">
        <f t="shared" si="16"/>
        <v>.</v>
      </c>
      <c r="E118" s="26" t="str">
        <f t="shared" si="17"/>
        <v>.</v>
      </c>
      <c r="F118" s="27"/>
      <c r="G118" s="28" t="s">
        <v>40</v>
      </c>
      <c r="H118" s="29"/>
      <c r="I118" s="20"/>
      <c r="M118" s="32">
        <v>47</v>
      </c>
      <c r="N118" s="25" t="s">
        <v>29</v>
      </c>
      <c r="O118" s="32" t="s">
        <v>3</v>
      </c>
    </row>
    <row r="119" spans="1:15" ht="14.25" customHeight="1" x14ac:dyDescent="0.3">
      <c r="A119" s="33"/>
      <c r="B119" s="24" t="s">
        <v>433</v>
      </c>
      <c r="C119" s="25" t="s">
        <v>29</v>
      </c>
      <c r="D119" s="26" t="str">
        <f t="shared" si="16"/>
        <v>.</v>
      </c>
      <c r="E119" s="26" t="str">
        <f t="shared" si="17"/>
        <v>.</v>
      </c>
      <c r="F119" s="27"/>
      <c r="G119" s="28" t="s">
        <v>43</v>
      </c>
      <c r="H119" s="29"/>
      <c r="I119" s="20"/>
      <c r="M119" s="32">
        <v>48</v>
      </c>
      <c r="N119" s="25" t="s">
        <v>29</v>
      </c>
      <c r="O119" s="32" t="s">
        <v>3</v>
      </c>
    </row>
    <row r="120" spans="1:15" ht="14.25" customHeight="1" x14ac:dyDescent="0.3">
      <c r="A120" s="33"/>
      <c r="B120" s="24" t="s">
        <v>433</v>
      </c>
      <c r="C120" s="25" t="s">
        <v>29</v>
      </c>
      <c r="D120" s="26" t="str">
        <f t="shared" si="16"/>
        <v>.</v>
      </c>
      <c r="E120" s="26" t="str">
        <f t="shared" si="17"/>
        <v>.</v>
      </c>
      <c r="F120" s="27"/>
      <c r="G120" s="28" t="s">
        <v>46</v>
      </c>
      <c r="H120" s="29"/>
      <c r="I120" s="20"/>
      <c r="M120" s="32" t="s">
        <v>48</v>
      </c>
      <c r="N120" s="25" t="s">
        <v>29</v>
      </c>
      <c r="O120" s="32" t="s">
        <v>3</v>
      </c>
    </row>
    <row r="121" spans="1:15" ht="14.25" customHeight="1" x14ac:dyDescent="0.3">
      <c r="A121" s="33"/>
      <c r="B121" s="24" t="s">
        <v>433</v>
      </c>
      <c r="C121" s="25" t="s">
        <v>29</v>
      </c>
      <c r="D121" s="26" t="str">
        <f t="shared" si="16"/>
        <v>.</v>
      </c>
      <c r="E121" s="26" t="str">
        <f t="shared" si="17"/>
        <v>.</v>
      </c>
      <c r="F121" s="27"/>
      <c r="G121" s="28" t="s">
        <v>49</v>
      </c>
      <c r="H121" s="29"/>
      <c r="I121" s="20"/>
      <c r="M121" s="32">
        <v>55</v>
      </c>
      <c r="N121" s="25" t="s">
        <v>29</v>
      </c>
      <c r="O121" s="32" t="s">
        <v>4</v>
      </c>
    </row>
    <row r="122" spans="1:15" ht="14.25" customHeight="1" x14ac:dyDescent="0.3">
      <c r="A122" s="33"/>
      <c r="B122" s="24" t="s">
        <v>433</v>
      </c>
      <c r="C122" s="25" t="s">
        <v>29</v>
      </c>
      <c r="D122" s="26" t="str">
        <f t="shared" si="16"/>
        <v>.</v>
      </c>
      <c r="E122" s="26" t="str">
        <f t="shared" si="17"/>
        <v>.</v>
      </c>
      <c r="F122" s="27"/>
      <c r="G122" s="28" t="s">
        <v>51</v>
      </c>
      <c r="H122" s="29"/>
      <c r="I122" s="20"/>
      <c r="M122" s="32">
        <v>56</v>
      </c>
      <c r="N122" s="25" t="s">
        <v>29</v>
      </c>
      <c r="O122" s="32" t="s">
        <v>4</v>
      </c>
    </row>
    <row r="123" spans="1:15" ht="14.25" customHeight="1" x14ac:dyDescent="0.3">
      <c r="A123" s="33"/>
      <c r="B123" s="24" t="s">
        <v>433</v>
      </c>
      <c r="C123" s="25" t="s">
        <v>29</v>
      </c>
      <c r="D123" s="26" t="str">
        <f t="shared" si="16"/>
        <v>.</v>
      </c>
      <c r="E123" s="26" t="str">
        <f t="shared" si="17"/>
        <v>.</v>
      </c>
      <c r="F123" s="27"/>
      <c r="G123" s="28"/>
      <c r="H123" s="29"/>
      <c r="I123" s="20"/>
      <c r="M123" s="32" t="s">
        <v>55</v>
      </c>
      <c r="N123" s="25" t="s">
        <v>29</v>
      </c>
      <c r="O123" s="32" t="s">
        <v>4</v>
      </c>
    </row>
    <row r="124" spans="1:15" ht="14.25" customHeight="1" x14ac:dyDescent="0.3">
      <c r="A124" s="33"/>
      <c r="B124" s="24" t="s">
        <v>433</v>
      </c>
      <c r="C124" s="25" t="s">
        <v>29</v>
      </c>
      <c r="D124" s="26" t="str">
        <f t="shared" si="16"/>
        <v>.</v>
      </c>
      <c r="E124" s="26" t="str">
        <f t="shared" si="17"/>
        <v>.</v>
      </c>
      <c r="F124" s="27"/>
      <c r="G124" s="28"/>
      <c r="H124" s="29"/>
      <c r="I124" s="20"/>
      <c r="M124" s="32">
        <v>75</v>
      </c>
      <c r="N124" s="25" t="s">
        <v>29</v>
      </c>
      <c r="O124" s="32" t="s">
        <v>5</v>
      </c>
    </row>
    <row r="125" spans="1:15" ht="14.25" customHeight="1" x14ac:dyDescent="0.3">
      <c r="A125" s="33"/>
      <c r="B125" s="24" t="s">
        <v>433</v>
      </c>
      <c r="C125" s="25" t="s">
        <v>29</v>
      </c>
      <c r="D125" s="26" t="str">
        <f t="shared" si="16"/>
        <v>.</v>
      </c>
      <c r="E125" s="26" t="str">
        <f t="shared" si="17"/>
        <v>.</v>
      </c>
      <c r="F125" s="27"/>
      <c r="G125" s="28"/>
      <c r="H125" s="29"/>
      <c r="I125" s="20"/>
      <c r="M125" s="32">
        <v>76</v>
      </c>
      <c r="N125" s="25" t="s">
        <v>29</v>
      </c>
      <c r="O125" s="32" t="s">
        <v>5</v>
      </c>
    </row>
    <row r="126" spans="1:15" ht="14.25" customHeight="1" x14ac:dyDescent="0.3">
      <c r="A126" s="33"/>
      <c r="B126" s="24" t="s">
        <v>433</v>
      </c>
      <c r="C126" s="25" t="s">
        <v>29</v>
      </c>
      <c r="D126" s="26" t="str">
        <f t="shared" si="16"/>
        <v>.</v>
      </c>
      <c r="E126" s="26" t="str">
        <f t="shared" si="17"/>
        <v>.</v>
      </c>
      <c r="F126" s="27"/>
      <c r="G126" s="28"/>
      <c r="H126" s="29"/>
      <c r="I126" s="20"/>
      <c r="M126" s="32" t="s">
        <v>58</v>
      </c>
      <c r="N126" s="25" t="s">
        <v>29</v>
      </c>
      <c r="O126" s="32" t="s">
        <v>5</v>
      </c>
    </row>
    <row r="127" spans="1:15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M127" s="32" t="s">
        <v>29</v>
      </c>
      <c r="N127" s="32" t="s">
        <v>29</v>
      </c>
      <c r="O127" s="32" t="s">
        <v>29</v>
      </c>
    </row>
    <row r="128" spans="1:15" ht="14.25" customHeight="1" x14ac:dyDescent="0.3">
      <c r="A128" s="33"/>
      <c r="B128" s="24"/>
      <c r="C128" s="26"/>
      <c r="D128" s="26"/>
      <c r="E128" s="26"/>
      <c r="F128" s="27"/>
      <c r="G128" s="28"/>
      <c r="H128" s="29"/>
      <c r="I128" s="20"/>
    </row>
    <row r="129" spans="1:15" ht="14.25" customHeight="1" x14ac:dyDescent="0.3">
      <c r="A129" s="23" t="s">
        <v>95</v>
      </c>
      <c r="B129" s="24" t="s">
        <v>420</v>
      </c>
      <c r="C129" s="25" t="s">
        <v>29</v>
      </c>
      <c r="D129" s="26" t="str">
        <f t="shared" ref="D129:D140" si="18">VLOOKUP(C129,$M$129:$O$141,2,FALSE)</f>
        <v>.</v>
      </c>
      <c r="E129" s="26" t="str">
        <f t="shared" ref="E129:E140" si="19">VLOOKUP(C129,$M$129:$O$141,3,FALSE)</f>
        <v>.</v>
      </c>
      <c r="F129" s="27"/>
      <c r="G129" s="28" t="s">
        <v>30</v>
      </c>
      <c r="H129" s="29"/>
      <c r="I129" s="20"/>
      <c r="M129" s="32">
        <v>9</v>
      </c>
      <c r="N129" s="25" t="s">
        <v>29</v>
      </c>
      <c r="O129" s="32" t="s">
        <v>2</v>
      </c>
    </row>
    <row r="130" spans="1:15" ht="14.25" customHeight="1" x14ac:dyDescent="0.3">
      <c r="A130" s="33"/>
      <c r="B130" s="24" t="s">
        <v>420</v>
      </c>
      <c r="C130" s="25" t="s">
        <v>29</v>
      </c>
      <c r="D130" s="26" t="str">
        <f t="shared" si="18"/>
        <v>.</v>
      </c>
      <c r="E130" s="26" t="str">
        <f t="shared" si="19"/>
        <v>.</v>
      </c>
      <c r="F130" s="27"/>
      <c r="G130" s="28" t="s">
        <v>34</v>
      </c>
      <c r="H130" s="29"/>
      <c r="I130" s="20"/>
      <c r="M130" s="32">
        <v>10</v>
      </c>
      <c r="N130" s="25" t="s">
        <v>29</v>
      </c>
      <c r="O130" s="32" t="s">
        <v>2</v>
      </c>
    </row>
    <row r="131" spans="1:15" ht="14.25" customHeight="1" x14ac:dyDescent="0.3">
      <c r="A131" s="33"/>
      <c r="B131" s="24" t="s">
        <v>420</v>
      </c>
      <c r="C131" s="25" t="s">
        <v>29</v>
      </c>
      <c r="D131" s="26" t="str">
        <f t="shared" si="18"/>
        <v>.</v>
      </c>
      <c r="E131" s="26" t="str">
        <f t="shared" si="19"/>
        <v>.</v>
      </c>
      <c r="F131" s="27"/>
      <c r="G131" s="28" t="s">
        <v>36</v>
      </c>
      <c r="H131" s="29"/>
      <c r="I131" s="20"/>
      <c r="M131" s="32" t="s">
        <v>38</v>
      </c>
      <c r="N131" s="25" t="s">
        <v>29</v>
      </c>
      <c r="O131" s="32" t="s">
        <v>2</v>
      </c>
    </row>
    <row r="132" spans="1:15" ht="14.25" customHeight="1" x14ac:dyDescent="0.3">
      <c r="A132" s="33"/>
      <c r="B132" s="24" t="s">
        <v>420</v>
      </c>
      <c r="C132" s="25" t="s">
        <v>29</v>
      </c>
      <c r="D132" s="26" t="str">
        <f t="shared" si="18"/>
        <v>.</v>
      </c>
      <c r="E132" s="26" t="str">
        <f t="shared" si="19"/>
        <v>.</v>
      </c>
      <c r="F132" s="27"/>
      <c r="G132" s="28" t="s">
        <v>40</v>
      </c>
      <c r="H132" s="29"/>
      <c r="I132" s="20"/>
      <c r="M132" s="32">
        <v>47</v>
      </c>
      <c r="N132" s="25" t="s">
        <v>29</v>
      </c>
      <c r="O132" s="32" t="s">
        <v>3</v>
      </c>
    </row>
    <row r="133" spans="1:15" ht="14.25" customHeight="1" x14ac:dyDescent="0.3">
      <c r="A133" s="33"/>
      <c r="B133" s="24" t="s">
        <v>420</v>
      </c>
      <c r="C133" s="25" t="s">
        <v>29</v>
      </c>
      <c r="D133" s="26" t="str">
        <f t="shared" si="18"/>
        <v>.</v>
      </c>
      <c r="E133" s="26" t="str">
        <f t="shared" si="19"/>
        <v>.</v>
      </c>
      <c r="F133" s="27"/>
      <c r="G133" s="28" t="s">
        <v>43</v>
      </c>
      <c r="H133" s="29"/>
      <c r="I133" s="20"/>
      <c r="M133" s="32">
        <v>48</v>
      </c>
      <c r="N133" s="25" t="s">
        <v>29</v>
      </c>
      <c r="O133" s="32" t="s">
        <v>3</v>
      </c>
    </row>
    <row r="134" spans="1:15" ht="14.25" customHeight="1" x14ac:dyDescent="0.3">
      <c r="A134" s="33"/>
      <c r="B134" s="24" t="s">
        <v>420</v>
      </c>
      <c r="C134" s="25" t="s">
        <v>29</v>
      </c>
      <c r="D134" s="26" t="str">
        <f t="shared" si="18"/>
        <v>.</v>
      </c>
      <c r="E134" s="26" t="str">
        <f t="shared" si="19"/>
        <v>.</v>
      </c>
      <c r="F134" s="27"/>
      <c r="G134" s="28" t="s">
        <v>46</v>
      </c>
      <c r="H134" s="29"/>
      <c r="I134" s="20"/>
      <c r="M134" s="32" t="s">
        <v>48</v>
      </c>
      <c r="N134" s="25" t="s">
        <v>29</v>
      </c>
      <c r="O134" s="32" t="s">
        <v>3</v>
      </c>
    </row>
    <row r="135" spans="1:15" ht="14.25" customHeight="1" x14ac:dyDescent="0.3">
      <c r="A135" s="33"/>
      <c r="B135" s="24" t="s">
        <v>420</v>
      </c>
      <c r="C135" s="25" t="s">
        <v>29</v>
      </c>
      <c r="D135" s="26" t="str">
        <f t="shared" si="18"/>
        <v>.</v>
      </c>
      <c r="E135" s="26" t="str">
        <f t="shared" si="19"/>
        <v>.</v>
      </c>
      <c r="F135" s="27"/>
      <c r="G135" s="28" t="s">
        <v>49</v>
      </c>
      <c r="H135" s="29"/>
      <c r="I135" s="20"/>
      <c r="M135" s="32">
        <v>55</v>
      </c>
      <c r="N135" s="25" t="s">
        <v>29</v>
      </c>
      <c r="O135" s="32" t="s">
        <v>4</v>
      </c>
    </row>
    <row r="136" spans="1:15" ht="14.25" customHeight="1" x14ac:dyDescent="0.3">
      <c r="A136" s="33"/>
      <c r="B136" s="24" t="s">
        <v>420</v>
      </c>
      <c r="C136" s="25" t="s">
        <v>29</v>
      </c>
      <c r="D136" s="26" t="str">
        <f t="shared" si="18"/>
        <v>.</v>
      </c>
      <c r="E136" s="26" t="str">
        <f t="shared" si="19"/>
        <v>.</v>
      </c>
      <c r="F136" s="27"/>
      <c r="G136" s="28" t="s">
        <v>51</v>
      </c>
      <c r="H136" s="29"/>
      <c r="I136" s="20"/>
      <c r="M136" s="32">
        <v>56</v>
      </c>
      <c r="N136" s="25" t="s">
        <v>29</v>
      </c>
      <c r="O136" s="32" t="s">
        <v>4</v>
      </c>
    </row>
    <row r="137" spans="1:15" ht="14.25" customHeight="1" x14ac:dyDescent="0.3">
      <c r="A137" s="33"/>
      <c r="B137" s="24" t="s">
        <v>420</v>
      </c>
      <c r="C137" s="25" t="s">
        <v>29</v>
      </c>
      <c r="D137" s="26" t="str">
        <f t="shared" si="18"/>
        <v>.</v>
      </c>
      <c r="E137" s="26" t="str">
        <f t="shared" si="19"/>
        <v>.</v>
      </c>
      <c r="F137" s="27"/>
      <c r="G137" s="28"/>
      <c r="H137" s="29"/>
      <c r="I137" s="20"/>
      <c r="M137" s="32" t="s">
        <v>55</v>
      </c>
      <c r="N137" s="25" t="s">
        <v>29</v>
      </c>
      <c r="O137" s="32" t="s">
        <v>4</v>
      </c>
    </row>
    <row r="138" spans="1:15" ht="14.25" customHeight="1" x14ac:dyDescent="0.3">
      <c r="A138" s="33"/>
      <c r="B138" s="24" t="s">
        <v>420</v>
      </c>
      <c r="C138" s="25" t="s">
        <v>29</v>
      </c>
      <c r="D138" s="26" t="str">
        <f t="shared" si="18"/>
        <v>.</v>
      </c>
      <c r="E138" s="26" t="str">
        <f t="shared" si="19"/>
        <v>.</v>
      </c>
      <c r="F138" s="27"/>
      <c r="G138" s="28"/>
      <c r="H138" s="29"/>
      <c r="I138" s="20"/>
      <c r="M138" s="32">
        <v>75</v>
      </c>
      <c r="N138" s="25" t="s">
        <v>29</v>
      </c>
      <c r="O138" s="32" t="s">
        <v>5</v>
      </c>
    </row>
    <row r="139" spans="1:15" ht="14.25" customHeight="1" x14ac:dyDescent="0.3">
      <c r="A139" s="33"/>
      <c r="B139" s="24" t="s">
        <v>420</v>
      </c>
      <c r="C139" s="25" t="s">
        <v>29</v>
      </c>
      <c r="D139" s="26" t="str">
        <f t="shared" si="18"/>
        <v>.</v>
      </c>
      <c r="E139" s="26" t="str">
        <f t="shared" si="19"/>
        <v>.</v>
      </c>
      <c r="F139" s="27"/>
      <c r="G139" s="28"/>
      <c r="H139" s="29"/>
      <c r="I139" s="20"/>
      <c r="M139" s="32">
        <v>76</v>
      </c>
      <c r="N139" s="25" t="s">
        <v>29</v>
      </c>
      <c r="O139" s="32" t="s">
        <v>5</v>
      </c>
    </row>
    <row r="140" spans="1:15" ht="14.25" customHeight="1" x14ac:dyDescent="0.3">
      <c r="A140" s="33"/>
      <c r="B140" s="24" t="s">
        <v>420</v>
      </c>
      <c r="C140" s="25" t="s">
        <v>29</v>
      </c>
      <c r="D140" s="26" t="str">
        <f t="shared" si="18"/>
        <v>.</v>
      </c>
      <c r="E140" s="26" t="str">
        <f t="shared" si="19"/>
        <v>.</v>
      </c>
      <c r="F140" s="27"/>
      <c r="G140" s="28"/>
      <c r="H140" s="29"/>
      <c r="I140" s="20"/>
      <c r="M140" s="32" t="s">
        <v>58</v>
      </c>
      <c r="N140" s="25" t="s">
        <v>29</v>
      </c>
      <c r="O140" s="32" t="s">
        <v>5</v>
      </c>
    </row>
    <row r="141" spans="1:15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M141" s="32" t="s">
        <v>29</v>
      </c>
      <c r="N141" s="25" t="s">
        <v>29</v>
      </c>
      <c r="O141" s="32" t="s">
        <v>29</v>
      </c>
    </row>
    <row r="142" spans="1:15" ht="14.25" customHeight="1" x14ac:dyDescent="0.3">
      <c r="A142" s="33"/>
      <c r="B142" s="24"/>
      <c r="C142" s="26"/>
      <c r="D142" s="26"/>
      <c r="E142" s="26"/>
      <c r="F142" s="27"/>
      <c r="G142" s="28"/>
      <c r="H142" s="29"/>
      <c r="I142" s="20"/>
      <c r="N142" s="25" t="s">
        <v>29</v>
      </c>
    </row>
    <row r="143" spans="1:15" ht="14.25" customHeight="1" x14ac:dyDescent="0.3">
      <c r="A143" s="23" t="s">
        <v>181</v>
      </c>
      <c r="B143" s="24" t="s">
        <v>420</v>
      </c>
      <c r="C143" s="25" t="s">
        <v>29</v>
      </c>
      <c r="D143" s="26" t="str">
        <f t="shared" ref="D143:D154" si="20">VLOOKUP(C143,$M$143:$O$155,2,FALSE)</f>
        <v>.</v>
      </c>
      <c r="E143" s="26" t="str">
        <f t="shared" ref="E143:E154" si="21">VLOOKUP(C143,$M$143:$O$155,3,FALSE)</f>
        <v>.</v>
      </c>
      <c r="F143" s="27"/>
      <c r="G143" s="28" t="s">
        <v>30</v>
      </c>
      <c r="H143" s="29"/>
      <c r="I143" s="20"/>
      <c r="M143" s="32">
        <v>9</v>
      </c>
      <c r="N143" s="25" t="s">
        <v>29</v>
      </c>
      <c r="O143" s="32" t="s">
        <v>2</v>
      </c>
    </row>
    <row r="144" spans="1:15" ht="14.25" customHeight="1" x14ac:dyDescent="0.3">
      <c r="A144" s="33"/>
      <c r="B144" s="24" t="s">
        <v>420</v>
      </c>
      <c r="C144" s="25" t="s">
        <v>29</v>
      </c>
      <c r="D144" s="26" t="str">
        <f t="shared" si="20"/>
        <v>.</v>
      </c>
      <c r="E144" s="26" t="str">
        <f t="shared" si="21"/>
        <v>.</v>
      </c>
      <c r="F144" s="27"/>
      <c r="G144" s="28" t="s">
        <v>34</v>
      </c>
      <c r="H144" s="29"/>
      <c r="I144" s="20"/>
      <c r="M144" s="32">
        <v>10</v>
      </c>
      <c r="N144" s="25" t="s">
        <v>29</v>
      </c>
      <c r="O144" s="32" t="s">
        <v>2</v>
      </c>
    </row>
    <row r="145" spans="1:15" ht="14.25" customHeight="1" x14ac:dyDescent="0.3">
      <c r="A145" s="33"/>
      <c r="B145" s="24" t="s">
        <v>420</v>
      </c>
      <c r="C145" s="25" t="s">
        <v>29</v>
      </c>
      <c r="D145" s="26" t="str">
        <f t="shared" si="20"/>
        <v>.</v>
      </c>
      <c r="E145" s="26" t="str">
        <f t="shared" si="21"/>
        <v>.</v>
      </c>
      <c r="F145" s="27"/>
      <c r="G145" s="28" t="s">
        <v>36</v>
      </c>
      <c r="H145" s="29"/>
      <c r="I145" s="20"/>
      <c r="M145" s="32" t="s">
        <v>38</v>
      </c>
      <c r="N145" s="25" t="s">
        <v>29</v>
      </c>
      <c r="O145" s="32" t="s">
        <v>2</v>
      </c>
    </row>
    <row r="146" spans="1:15" ht="14.25" customHeight="1" x14ac:dyDescent="0.3">
      <c r="A146" s="33"/>
      <c r="B146" s="24" t="s">
        <v>420</v>
      </c>
      <c r="C146" s="25" t="s">
        <v>29</v>
      </c>
      <c r="D146" s="26" t="str">
        <f t="shared" si="20"/>
        <v>.</v>
      </c>
      <c r="E146" s="26" t="str">
        <f t="shared" si="21"/>
        <v>.</v>
      </c>
      <c r="F146" s="27"/>
      <c r="G146" s="28" t="s">
        <v>40</v>
      </c>
      <c r="H146" s="29"/>
      <c r="I146" s="20"/>
      <c r="M146" s="32">
        <v>47</v>
      </c>
      <c r="N146" s="25" t="s">
        <v>29</v>
      </c>
      <c r="O146" s="32" t="s">
        <v>3</v>
      </c>
    </row>
    <row r="147" spans="1:15" ht="14.25" customHeight="1" x14ac:dyDescent="0.3">
      <c r="A147" s="33"/>
      <c r="B147" s="24" t="s">
        <v>420</v>
      </c>
      <c r="C147" s="25" t="s">
        <v>29</v>
      </c>
      <c r="D147" s="26" t="str">
        <f t="shared" si="20"/>
        <v>.</v>
      </c>
      <c r="E147" s="26" t="str">
        <f t="shared" si="21"/>
        <v>.</v>
      </c>
      <c r="F147" s="27"/>
      <c r="G147" s="28" t="s">
        <v>43</v>
      </c>
      <c r="H147" s="29"/>
      <c r="I147" s="20"/>
      <c r="M147" s="32">
        <v>48</v>
      </c>
      <c r="N147" s="25" t="s">
        <v>29</v>
      </c>
      <c r="O147" s="32" t="s">
        <v>3</v>
      </c>
    </row>
    <row r="148" spans="1:15" ht="14.25" customHeight="1" x14ac:dyDescent="0.3">
      <c r="A148" s="33"/>
      <c r="B148" s="24" t="s">
        <v>420</v>
      </c>
      <c r="C148" s="25" t="s">
        <v>29</v>
      </c>
      <c r="D148" s="26" t="str">
        <f t="shared" si="20"/>
        <v>.</v>
      </c>
      <c r="E148" s="26" t="str">
        <f t="shared" si="21"/>
        <v>.</v>
      </c>
      <c r="F148" s="27"/>
      <c r="G148" s="28" t="s">
        <v>46</v>
      </c>
      <c r="H148" s="29"/>
      <c r="I148" s="20"/>
      <c r="M148" s="32" t="s">
        <v>48</v>
      </c>
      <c r="N148" s="25" t="s">
        <v>29</v>
      </c>
      <c r="O148" s="32" t="s">
        <v>3</v>
      </c>
    </row>
    <row r="149" spans="1:15" ht="14.25" customHeight="1" x14ac:dyDescent="0.3">
      <c r="A149" s="33"/>
      <c r="B149" s="24" t="s">
        <v>420</v>
      </c>
      <c r="C149" s="25" t="s">
        <v>29</v>
      </c>
      <c r="D149" s="26" t="str">
        <f t="shared" si="20"/>
        <v>.</v>
      </c>
      <c r="E149" s="26" t="str">
        <f t="shared" si="21"/>
        <v>.</v>
      </c>
      <c r="F149" s="27"/>
      <c r="G149" s="28" t="s">
        <v>49</v>
      </c>
      <c r="H149" s="29"/>
      <c r="I149" s="20"/>
      <c r="M149" s="32">
        <v>55</v>
      </c>
      <c r="N149" s="25" t="s">
        <v>29</v>
      </c>
      <c r="O149" s="32" t="s">
        <v>4</v>
      </c>
    </row>
    <row r="150" spans="1:15" ht="14.25" customHeight="1" x14ac:dyDescent="0.3">
      <c r="A150" s="33"/>
      <c r="B150" s="24" t="s">
        <v>420</v>
      </c>
      <c r="C150" s="25" t="s">
        <v>29</v>
      </c>
      <c r="D150" s="26" t="str">
        <f t="shared" si="20"/>
        <v>.</v>
      </c>
      <c r="E150" s="26" t="str">
        <f t="shared" si="21"/>
        <v>.</v>
      </c>
      <c r="F150" s="27"/>
      <c r="G150" s="28" t="s">
        <v>51</v>
      </c>
      <c r="H150" s="29"/>
      <c r="I150" s="20"/>
      <c r="M150" s="32">
        <v>56</v>
      </c>
      <c r="N150" s="25" t="s">
        <v>29</v>
      </c>
      <c r="O150" s="32" t="s">
        <v>4</v>
      </c>
    </row>
    <row r="151" spans="1:15" ht="14.25" customHeight="1" x14ac:dyDescent="0.3">
      <c r="A151" s="33"/>
      <c r="B151" s="24" t="s">
        <v>420</v>
      </c>
      <c r="C151" s="25" t="s">
        <v>29</v>
      </c>
      <c r="D151" s="26" t="str">
        <f t="shared" si="20"/>
        <v>.</v>
      </c>
      <c r="E151" s="26" t="str">
        <f t="shared" si="21"/>
        <v>.</v>
      </c>
      <c r="F151" s="27"/>
      <c r="G151" s="28"/>
      <c r="H151" s="29"/>
      <c r="I151" s="20"/>
      <c r="M151" s="32" t="s">
        <v>55</v>
      </c>
      <c r="N151" s="25" t="s">
        <v>29</v>
      </c>
      <c r="O151" s="32" t="s">
        <v>4</v>
      </c>
    </row>
    <row r="152" spans="1:15" ht="14.25" customHeight="1" x14ac:dyDescent="0.3">
      <c r="A152" s="33"/>
      <c r="B152" s="24" t="s">
        <v>420</v>
      </c>
      <c r="C152" s="25" t="s">
        <v>29</v>
      </c>
      <c r="D152" s="26" t="str">
        <f t="shared" si="20"/>
        <v>.</v>
      </c>
      <c r="E152" s="26" t="str">
        <f t="shared" si="21"/>
        <v>.</v>
      </c>
      <c r="F152" s="27"/>
      <c r="G152" s="28"/>
      <c r="H152" s="29"/>
      <c r="I152" s="20"/>
      <c r="M152" s="32">
        <v>75</v>
      </c>
      <c r="N152" s="25" t="s">
        <v>29</v>
      </c>
      <c r="O152" s="32" t="s">
        <v>5</v>
      </c>
    </row>
    <row r="153" spans="1:15" ht="14.25" customHeight="1" x14ac:dyDescent="0.3">
      <c r="A153" s="33"/>
      <c r="B153" s="24" t="s">
        <v>420</v>
      </c>
      <c r="C153" s="25" t="s">
        <v>29</v>
      </c>
      <c r="D153" s="26" t="str">
        <f t="shared" si="20"/>
        <v>.</v>
      </c>
      <c r="E153" s="26" t="str">
        <f t="shared" si="21"/>
        <v>.</v>
      </c>
      <c r="F153" s="27"/>
      <c r="G153" s="28"/>
      <c r="H153" s="29"/>
      <c r="I153" s="20"/>
      <c r="M153" s="32">
        <v>76</v>
      </c>
      <c r="N153" s="25" t="s">
        <v>29</v>
      </c>
      <c r="O153" s="32" t="s">
        <v>5</v>
      </c>
    </row>
    <row r="154" spans="1:15" ht="14.25" customHeight="1" x14ac:dyDescent="0.3">
      <c r="A154" s="33"/>
      <c r="B154" s="24" t="s">
        <v>420</v>
      </c>
      <c r="C154" s="25" t="s">
        <v>29</v>
      </c>
      <c r="D154" s="26" t="str">
        <f t="shared" si="20"/>
        <v>.</v>
      </c>
      <c r="E154" s="26" t="str">
        <f t="shared" si="21"/>
        <v>.</v>
      </c>
      <c r="F154" s="27"/>
      <c r="G154" s="28"/>
      <c r="H154" s="29"/>
      <c r="I154" s="20"/>
      <c r="M154" s="32" t="s">
        <v>58</v>
      </c>
      <c r="N154" s="25" t="s">
        <v>29</v>
      </c>
      <c r="O154" s="32" t="s">
        <v>5</v>
      </c>
    </row>
    <row r="155" spans="1:15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M155" s="32" t="s">
        <v>29</v>
      </c>
      <c r="N155" s="25" t="s">
        <v>29</v>
      </c>
      <c r="O155" s="32" t="s">
        <v>29</v>
      </c>
    </row>
    <row r="156" spans="1:15" ht="14.25" customHeight="1" x14ac:dyDescent="0.3">
      <c r="A156" s="33"/>
      <c r="B156" s="24"/>
      <c r="C156" s="26"/>
      <c r="D156" s="26"/>
      <c r="E156" s="26"/>
      <c r="F156" s="27"/>
      <c r="G156" s="28"/>
      <c r="H156" s="29"/>
      <c r="I156" s="20"/>
      <c r="N156" s="25" t="s">
        <v>29</v>
      </c>
    </row>
    <row r="157" spans="1:15" ht="14.25" customHeight="1" x14ac:dyDescent="0.3">
      <c r="A157" s="23" t="s">
        <v>100</v>
      </c>
      <c r="B157" s="24" t="s">
        <v>420</v>
      </c>
      <c r="C157" s="25">
        <v>55</v>
      </c>
      <c r="D157" s="26" t="str">
        <f t="shared" ref="D157:D168" si="22">VLOOKUP(C157,$M$157:$O$169,2,FALSE)</f>
        <v>Evangeline Morris</v>
      </c>
      <c r="E157" s="26" t="str">
        <f t="shared" ref="E157:E168" si="23">VLOOKUP(C157,$M$157:$O$169,3,FALSE)</f>
        <v>Norfolk</v>
      </c>
      <c r="F157" s="27" t="s">
        <v>676</v>
      </c>
      <c r="G157" s="28" t="s">
        <v>30</v>
      </c>
      <c r="H157" s="29"/>
      <c r="I157" s="20"/>
      <c r="M157" s="32">
        <v>9</v>
      </c>
      <c r="N157" s="25" t="s">
        <v>29</v>
      </c>
      <c r="O157" s="32" t="s">
        <v>2</v>
      </c>
    </row>
    <row r="158" spans="1:15" ht="14.25" customHeight="1" x14ac:dyDescent="0.3">
      <c r="A158" s="33"/>
      <c r="B158" s="24" t="s">
        <v>420</v>
      </c>
      <c r="C158" s="25">
        <v>48</v>
      </c>
      <c r="D158" s="26" t="str">
        <f t="shared" si="22"/>
        <v>A James</v>
      </c>
      <c r="E158" s="26" t="str">
        <f t="shared" si="23"/>
        <v>Lincolnshire</v>
      </c>
      <c r="F158" s="27" t="s">
        <v>677</v>
      </c>
      <c r="G158" s="28" t="s">
        <v>34</v>
      </c>
      <c r="H158" s="29"/>
      <c r="I158" s="20"/>
      <c r="M158" s="32">
        <v>10</v>
      </c>
      <c r="N158" s="25" t="s">
        <v>29</v>
      </c>
      <c r="O158" s="32" t="s">
        <v>2</v>
      </c>
    </row>
    <row r="159" spans="1:15" ht="14.25" customHeight="1" x14ac:dyDescent="0.3">
      <c r="A159" s="33"/>
      <c r="B159" s="24" t="s">
        <v>420</v>
      </c>
      <c r="C159" s="25" t="s">
        <v>29</v>
      </c>
      <c r="D159" s="26" t="str">
        <f t="shared" si="22"/>
        <v>.</v>
      </c>
      <c r="E159" s="26" t="str">
        <f t="shared" si="23"/>
        <v>.</v>
      </c>
      <c r="F159" s="27"/>
      <c r="G159" s="28" t="s">
        <v>36</v>
      </c>
      <c r="H159" s="29"/>
      <c r="I159" s="20"/>
      <c r="M159" s="32" t="s">
        <v>38</v>
      </c>
      <c r="N159" s="25" t="s">
        <v>29</v>
      </c>
      <c r="O159" s="32" t="s">
        <v>2</v>
      </c>
    </row>
    <row r="160" spans="1:15" ht="14.25" customHeight="1" x14ac:dyDescent="0.3">
      <c r="A160" s="33"/>
      <c r="B160" s="24" t="s">
        <v>420</v>
      </c>
      <c r="C160" s="25" t="s">
        <v>29</v>
      </c>
      <c r="D160" s="26" t="str">
        <f t="shared" si="22"/>
        <v>.</v>
      </c>
      <c r="E160" s="26" t="str">
        <f t="shared" si="23"/>
        <v>.</v>
      </c>
      <c r="F160" s="27"/>
      <c r="G160" s="28" t="s">
        <v>40</v>
      </c>
      <c r="H160" s="29"/>
      <c r="I160" s="20"/>
      <c r="M160" s="32">
        <v>47</v>
      </c>
      <c r="N160" s="25" t="s">
        <v>435</v>
      </c>
      <c r="O160" s="32" t="s">
        <v>3</v>
      </c>
    </row>
    <row r="161" spans="1:15" ht="14.25" customHeight="1" x14ac:dyDescent="0.3">
      <c r="A161" s="33"/>
      <c r="B161" s="24" t="s">
        <v>420</v>
      </c>
      <c r="C161" s="25" t="s">
        <v>29</v>
      </c>
      <c r="D161" s="26" t="str">
        <f t="shared" si="22"/>
        <v>.</v>
      </c>
      <c r="E161" s="26" t="str">
        <f t="shared" si="23"/>
        <v>.</v>
      </c>
      <c r="F161" s="27"/>
      <c r="G161" s="28" t="s">
        <v>43</v>
      </c>
      <c r="H161" s="29"/>
      <c r="I161" s="20"/>
      <c r="M161" s="32">
        <v>48</v>
      </c>
      <c r="N161" s="25" t="s">
        <v>436</v>
      </c>
      <c r="O161" s="32" t="s">
        <v>3</v>
      </c>
    </row>
    <row r="162" spans="1:15" ht="14.25" customHeight="1" x14ac:dyDescent="0.3">
      <c r="A162" s="33"/>
      <c r="B162" s="24" t="s">
        <v>420</v>
      </c>
      <c r="C162" s="25" t="s">
        <v>29</v>
      </c>
      <c r="D162" s="26" t="str">
        <f t="shared" si="22"/>
        <v>.</v>
      </c>
      <c r="E162" s="26" t="str">
        <f t="shared" si="23"/>
        <v>.</v>
      </c>
      <c r="F162" s="27"/>
      <c r="G162" s="28" t="s">
        <v>46</v>
      </c>
      <c r="H162" s="29"/>
      <c r="I162" s="20"/>
      <c r="M162" s="32" t="s">
        <v>48</v>
      </c>
      <c r="N162" s="25" t="s">
        <v>29</v>
      </c>
      <c r="O162" s="32" t="s">
        <v>3</v>
      </c>
    </row>
    <row r="163" spans="1:15" ht="14.25" customHeight="1" x14ac:dyDescent="0.3">
      <c r="A163" s="33"/>
      <c r="B163" s="24" t="s">
        <v>420</v>
      </c>
      <c r="C163" s="25" t="s">
        <v>29</v>
      </c>
      <c r="D163" s="26" t="str">
        <f t="shared" si="22"/>
        <v>.</v>
      </c>
      <c r="E163" s="26" t="str">
        <f t="shared" si="23"/>
        <v>.</v>
      </c>
      <c r="F163" s="27"/>
      <c r="G163" s="28" t="s">
        <v>49</v>
      </c>
      <c r="H163" s="29"/>
      <c r="I163" s="20"/>
      <c r="M163" s="32">
        <v>55</v>
      </c>
      <c r="N163" s="52" t="s">
        <v>437</v>
      </c>
      <c r="O163" s="32" t="s">
        <v>4</v>
      </c>
    </row>
    <row r="164" spans="1:15" ht="14.25" customHeight="1" x14ac:dyDescent="0.3">
      <c r="A164" s="33"/>
      <c r="B164" s="24" t="s">
        <v>420</v>
      </c>
      <c r="C164" s="25" t="s">
        <v>29</v>
      </c>
      <c r="D164" s="26" t="str">
        <f t="shared" si="22"/>
        <v>.</v>
      </c>
      <c r="E164" s="26" t="str">
        <f t="shared" si="23"/>
        <v>.</v>
      </c>
      <c r="F164" s="27"/>
      <c r="G164" s="28" t="s">
        <v>51</v>
      </c>
      <c r="H164" s="29"/>
      <c r="I164" s="20"/>
      <c r="M164" s="32">
        <v>56</v>
      </c>
      <c r="N164" s="25" t="s">
        <v>29</v>
      </c>
      <c r="O164" s="32" t="s">
        <v>4</v>
      </c>
    </row>
    <row r="165" spans="1:15" ht="14.25" customHeight="1" x14ac:dyDescent="0.3">
      <c r="A165" s="33"/>
      <c r="B165" s="24" t="s">
        <v>420</v>
      </c>
      <c r="C165" s="25" t="s">
        <v>29</v>
      </c>
      <c r="D165" s="26" t="str">
        <f t="shared" si="22"/>
        <v>.</v>
      </c>
      <c r="E165" s="26" t="str">
        <f t="shared" si="23"/>
        <v>.</v>
      </c>
      <c r="F165" s="27"/>
      <c r="G165" s="28"/>
      <c r="H165" s="29"/>
      <c r="I165" s="20"/>
      <c r="M165" s="32" t="s">
        <v>55</v>
      </c>
      <c r="N165" s="25" t="s">
        <v>29</v>
      </c>
      <c r="O165" s="32" t="s">
        <v>4</v>
      </c>
    </row>
    <row r="166" spans="1:15" ht="14.25" customHeight="1" x14ac:dyDescent="0.3">
      <c r="A166" s="33"/>
      <c r="B166" s="24" t="s">
        <v>420</v>
      </c>
      <c r="C166" s="25" t="s">
        <v>29</v>
      </c>
      <c r="D166" s="26" t="str">
        <f t="shared" si="22"/>
        <v>.</v>
      </c>
      <c r="E166" s="26" t="str">
        <f t="shared" si="23"/>
        <v>.</v>
      </c>
      <c r="F166" s="27"/>
      <c r="G166" s="28"/>
      <c r="H166" s="29"/>
      <c r="I166" s="20"/>
      <c r="M166" s="32">
        <v>75</v>
      </c>
      <c r="N166" s="25" t="s">
        <v>29</v>
      </c>
      <c r="O166" s="32" t="s">
        <v>5</v>
      </c>
    </row>
    <row r="167" spans="1:15" ht="14.25" customHeight="1" x14ac:dyDescent="0.3">
      <c r="A167" s="33"/>
      <c r="B167" s="24" t="s">
        <v>420</v>
      </c>
      <c r="C167" s="25" t="s">
        <v>29</v>
      </c>
      <c r="D167" s="26" t="str">
        <f t="shared" si="22"/>
        <v>.</v>
      </c>
      <c r="E167" s="26" t="str">
        <f t="shared" si="23"/>
        <v>.</v>
      </c>
      <c r="F167" s="27"/>
      <c r="G167" s="28"/>
      <c r="H167" s="29"/>
      <c r="I167" s="20"/>
      <c r="M167" s="32">
        <v>76</v>
      </c>
      <c r="N167" s="25" t="s">
        <v>29</v>
      </c>
      <c r="O167" s="32" t="s">
        <v>5</v>
      </c>
    </row>
    <row r="168" spans="1:15" ht="14.25" customHeight="1" x14ac:dyDescent="0.3">
      <c r="A168" s="33"/>
      <c r="B168" s="24" t="s">
        <v>420</v>
      </c>
      <c r="C168" s="25" t="s">
        <v>29</v>
      </c>
      <c r="D168" s="26" t="str">
        <f t="shared" si="22"/>
        <v>.</v>
      </c>
      <c r="E168" s="26" t="str">
        <f t="shared" si="23"/>
        <v>.</v>
      </c>
      <c r="F168" s="27"/>
      <c r="G168" s="28"/>
      <c r="H168" s="29"/>
      <c r="I168" s="20"/>
      <c r="M168" s="32" t="s">
        <v>58</v>
      </c>
      <c r="N168" s="25" t="s">
        <v>29</v>
      </c>
      <c r="O168" s="32" t="s">
        <v>5</v>
      </c>
    </row>
    <row r="169" spans="1:15" ht="14.2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M169" s="32" t="s">
        <v>29</v>
      </c>
      <c r="N169" s="25" t="s">
        <v>29</v>
      </c>
      <c r="O169" s="32" t="s">
        <v>29</v>
      </c>
    </row>
    <row r="170" spans="1:15" ht="14.25" customHeight="1" x14ac:dyDescent="0.3">
      <c r="A170" s="33"/>
      <c r="B170" s="24"/>
      <c r="C170" s="26"/>
      <c r="D170" s="26"/>
      <c r="E170" s="26"/>
      <c r="F170" s="27"/>
      <c r="G170" s="28"/>
      <c r="H170" s="29"/>
      <c r="I170" s="20"/>
      <c r="N170" s="25" t="s">
        <v>29</v>
      </c>
    </row>
    <row r="171" spans="1:15" ht="14.25" customHeight="1" x14ac:dyDescent="0.3">
      <c r="A171" s="23" t="s">
        <v>190</v>
      </c>
      <c r="B171" s="24" t="s">
        <v>420</v>
      </c>
      <c r="C171" s="25">
        <v>47</v>
      </c>
      <c r="D171" s="26" t="str">
        <f t="shared" ref="D171:D182" si="24">VLOOKUP(C171,$M$171:$O$183,2,FALSE)</f>
        <v>E Gaskin</v>
      </c>
      <c r="E171" s="26" t="str">
        <f t="shared" ref="E171:E182" si="25">VLOOKUP(C171,$M$171:$O$183,3,FALSE)</f>
        <v>Lincolnshire</v>
      </c>
      <c r="F171" s="27" t="s">
        <v>585</v>
      </c>
      <c r="G171" s="28" t="s">
        <v>30</v>
      </c>
      <c r="H171" s="29"/>
      <c r="I171" s="20"/>
      <c r="M171" s="32">
        <v>9</v>
      </c>
      <c r="N171" s="25" t="s">
        <v>29</v>
      </c>
      <c r="O171" s="32" t="s">
        <v>2</v>
      </c>
    </row>
    <row r="172" spans="1:15" ht="14.25" customHeight="1" x14ac:dyDescent="0.3">
      <c r="A172" s="33"/>
      <c r="B172" s="24" t="s">
        <v>420</v>
      </c>
      <c r="C172" s="25" t="s">
        <v>29</v>
      </c>
      <c r="D172" s="26" t="str">
        <f t="shared" si="24"/>
        <v>.</v>
      </c>
      <c r="E172" s="26" t="str">
        <f t="shared" si="25"/>
        <v>.</v>
      </c>
      <c r="F172" s="27"/>
      <c r="G172" s="28" t="s">
        <v>34</v>
      </c>
      <c r="H172" s="29"/>
      <c r="I172" s="20"/>
      <c r="M172" s="32">
        <v>10</v>
      </c>
      <c r="N172" s="25" t="s">
        <v>29</v>
      </c>
      <c r="O172" s="32" t="s">
        <v>2</v>
      </c>
    </row>
    <row r="173" spans="1:15" ht="14.25" customHeight="1" x14ac:dyDescent="0.3">
      <c r="A173" s="33"/>
      <c r="B173" s="24" t="s">
        <v>420</v>
      </c>
      <c r="C173" s="25" t="s">
        <v>29</v>
      </c>
      <c r="D173" s="26" t="str">
        <f t="shared" si="24"/>
        <v>.</v>
      </c>
      <c r="E173" s="26" t="str">
        <f t="shared" si="25"/>
        <v>.</v>
      </c>
      <c r="F173" s="27"/>
      <c r="G173" s="28" t="s">
        <v>36</v>
      </c>
      <c r="H173" s="29"/>
      <c r="I173" s="20"/>
      <c r="M173" s="32" t="s">
        <v>38</v>
      </c>
      <c r="N173" s="25" t="s">
        <v>29</v>
      </c>
      <c r="O173" s="32" t="s">
        <v>2</v>
      </c>
    </row>
    <row r="174" spans="1:15" ht="14.25" customHeight="1" x14ac:dyDescent="0.3">
      <c r="A174" s="33"/>
      <c r="B174" s="24" t="s">
        <v>420</v>
      </c>
      <c r="C174" s="25" t="s">
        <v>29</v>
      </c>
      <c r="D174" s="26" t="str">
        <f t="shared" si="24"/>
        <v>.</v>
      </c>
      <c r="E174" s="26" t="str">
        <f t="shared" si="25"/>
        <v>.</v>
      </c>
      <c r="F174" s="27"/>
      <c r="G174" s="28" t="s">
        <v>40</v>
      </c>
      <c r="H174" s="29"/>
      <c r="I174" s="20"/>
      <c r="M174" s="32">
        <v>47</v>
      </c>
      <c r="N174" s="25" t="s">
        <v>435</v>
      </c>
      <c r="O174" s="32" t="s">
        <v>3</v>
      </c>
    </row>
    <row r="175" spans="1:15" ht="14.25" customHeight="1" x14ac:dyDescent="0.3">
      <c r="A175" s="33"/>
      <c r="B175" s="24" t="s">
        <v>420</v>
      </c>
      <c r="C175" s="25" t="s">
        <v>29</v>
      </c>
      <c r="D175" s="26" t="str">
        <f t="shared" si="24"/>
        <v>.</v>
      </c>
      <c r="E175" s="26" t="str">
        <f t="shared" si="25"/>
        <v>.</v>
      </c>
      <c r="F175" s="27"/>
      <c r="G175" s="28" t="s">
        <v>43</v>
      </c>
      <c r="H175" s="29"/>
      <c r="I175" s="20"/>
      <c r="M175" s="32">
        <v>48</v>
      </c>
      <c r="N175" s="25" t="s">
        <v>29</v>
      </c>
      <c r="O175" s="32" t="s">
        <v>3</v>
      </c>
    </row>
    <row r="176" spans="1:15" ht="14.25" customHeight="1" x14ac:dyDescent="0.3">
      <c r="A176" s="33"/>
      <c r="B176" s="24" t="s">
        <v>420</v>
      </c>
      <c r="C176" s="25" t="s">
        <v>29</v>
      </c>
      <c r="D176" s="26" t="str">
        <f t="shared" si="24"/>
        <v>.</v>
      </c>
      <c r="E176" s="26" t="str">
        <f t="shared" si="25"/>
        <v>.</v>
      </c>
      <c r="F176" s="27"/>
      <c r="G176" s="28" t="s">
        <v>46</v>
      </c>
      <c r="H176" s="29"/>
      <c r="I176" s="20"/>
      <c r="M176" s="32" t="s">
        <v>48</v>
      </c>
      <c r="N176" s="25" t="s">
        <v>29</v>
      </c>
      <c r="O176" s="32" t="s">
        <v>3</v>
      </c>
    </row>
    <row r="177" spans="1:15" ht="14.25" customHeight="1" x14ac:dyDescent="0.3">
      <c r="A177" s="33"/>
      <c r="B177" s="24" t="s">
        <v>420</v>
      </c>
      <c r="C177" s="25" t="s">
        <v>29</v>
      </c>
      <c r="D177" s="26" t="str">
        <f t="shared" si="24"/>
        <v>.</v>
      </c>
      <c r="E177" s="26" t="str">
        <f t="shared" si="25"/>
        <v>.</v>
      </c>
      <c r="F177" s="27"/>
      <c r="G177" s="28" t="s">
        <v>49</v>
      </c>
      <c r="H177" s="29"/>
      <c r="I177" s="20"/>
      <c r="M177" s="32">
        <v>55</v>
      </c>
      <c r="N177" s="25" t="s">
        <v>29</v>
      </c>
      <c r="O177" s="32" t="s">
        <v>4</v>
      </c>
    </row>
    <row r="178" spans="1:15" ht="14.25" customHeight="1" x14ac:dyDescent="0.3">
      <c r="A178" s="33"/>
      <c r="B178" s="24" t="s">
        <v>420</v>
      </c>
      <c r="C178" s="25" t="s">
        <v>29</v>
      </c>
      <c r="D178" s="26" t="str">
        <f t="shared" si="24"/>
        <v>.</v>
      </c>
      <c r="E178" s="26" t="str">
        <f t="shared" si="25"/>
        <v>.</v>
      </c>
      <c r="F178" s="27"/>
      <c r="G178" s="28" t="s">
        <v>51</v>
      </c>
      <c r="H178" s="29"/>
      <c r="I178" s="20"/>
      <c r="M178" s="32">
        <v>56</v>
      </c>
      <c r="N178" s="25" t="s">
        <v>29</v>
      </c>
      <c r="O178" s="32" t="s">
        <v>4</v>
      </c>
    </row>
    <row r="179" spans="1:15" ht="14.25" customHeight="1" x14ac:dyDescent="0.3">
      <c r="A179" s="33"/>
      <c r="B179" s="24" t="s">
        <v>420</v>
      </c>
      <c r="C179" s="25" t="s">
        <v>29</v>
      </c>
      <c r="D179" s="26" t="str">
        <f t="shared" si="24"/>
        <v>.</v>
      </c>
      <c r="E179" s="26" t="str">
        <f t="shared" si="25"/>
        <v>.</v>
      </c>
      <c r="F179" s="27"/>
      <c r="G179" s="28"/>
      <c r="H179" s="29"/>
      <c r="I179" s="20"/>
      <c r="M179" s="32" t="s">
        <v>55</v>
      </c>
      <c r="N179" s="25" t="s">
        <v>29</v>
      </c>
      <c r="O179" s="32" t="s">
        <v>4</v>
      </c>
    </row>
    <row r="180" spans="1:15" ht="14.25" customHeight="1" x14ac:dyDescent="0.3">
      <c r="A180" s="33"/>
      <c r="B180" s="24" t="s">
        <v>420</v>
      </c>
      <c r="C180" s="25" t="s">
        <v>29</v>
      </c>
      <c r="D180" s="26" t="str">
        <f t="shared" si="24"/>
        <v>.</v>
      </c>
      <c r="E180" s="26" t="str">
        <f t="shared" si="25"/>
        <v>.</v>
      </c>
      <c r="F180" s="27"/>
      <c r="G180" s="28"/>
      <c r="H180" s="29"/>
      <c r="I180" s="20"/>
      <c r="M180" s="32">
        <v>75</v>
      </c>
      <c r="N180" s="25" t="s">
        <v>29</v>
      </c>
      <c r="O180" s="32" t="s">
        <v>5</v>
      </c>
    </row>
    <row r="181" spans="1:15" ht="14.25" customHeight="1" x14ac:dyDescent="0.3">
      <c r="A181" s="33"/>
      <c r="B181" s="24" t="s">
        <v>420</v>
      </c>
      <c r="C181" s="25" t="s">
        <v>29</v>
      </c>
      <c r="D181" s="26" t="str">
        <f t="shared" si="24"/>
        <v>.</v>
      </c>
      <c r="E181" s="26" t="str">
        <f t="shared" si="25"/>
        <v>.</v>
      </c>
      <c r="F181" s="27"/>
      <c r="G181" s="28"/>
      <c r="H181" s="29"/>
      <c r="I181" s="20"/>
      <c r="M181" s="32">
        <v>76</v>
      </c>
      <c r="N181" s="25" t="s">
        <v>29</v>
      </c>
      <c r="O181" s="32" t="s">
        <v>5</v>
      </c>
    </row>
    <row r="182" spans="1:15" ht="14.25" customHeight="1" x14ac:dyDescent="0.3">
      <c r="A182" s="33"/>
      <c r="B182" s="24" t="s">
        <v>420</v>
      </c>
      <c r="C182" s="25" t="s">
        <v>29</v>
      </c>
      <c r="D182" s="26" t="str">
        <f t="shared" si="24"/>
        <v>.</v>
      </c>
      <c r="E182" s="26" t="str">
        <f t="shared" si="25"/>
        <v>.</v>
      </c>
      <c r="F182" s="27"/>
      <c r="G182" s="28"/>
      <c r="H182" s="29"/>
      <c r="I182" s="20"/>
      <c r="M182" s="32" t="s">
        <v>58</v>
      </c>
      <c r="N182" s="25" t="s">
        <v>29</v>
      </c>
      <c r="O182" s="32" t="s">
        <v>5</v>
      </c>
    </row>
    <row r="183" spans="1:15" ht="14.25" customHeight="1" x14ac:dyDescent="0.3">
      <c r="A183" s="33"/>
      <c r="B183" s="24"/>
      <c r="C183" s="26"/>
      <c r="D183" s="26"/>
      <c r="E183" s="26"/>
      <c r="F183" s="27"/>
      <c r="G183" s="28"/>
      <c r="H183" s="29"/>
      <c r="I183" s="20"/>
      <c r="M183" s="32" t="s">
        <v>29</v>
      </c>
      <c r="N183" s="25" t="s">
        <v>29</v>
      </c>
      <c r="O183" s="32" t="s">
        <v>29</v>
      </c>
    </row>
    <row r="184" spans="1:15" ht="14.25" customHeight="1" x14ac:dyDescent="0.3">
      <c r="A184" s="33"/>
      <c r="B184" s="24"/>
      <c r="C184" s="26"/>
      <c r="D184" s="26"/>
      <c r="E184" s="26"/>
      <c r="F184" s="27"/>
      <c r="G184" s="28"/>
      <c r="H184" s="29"/>
      <c r="I184" s="20"/>
      <c r="N184" s="25" t="s">
        <v>29</v>
      </c>
    </row>
    <row r="185" spans="1:15" ht="14.25" customHeight="1" x14ac:dyDescent="0.3">
      <c r="A185" s="23" t="s">
        <v>109</v>
      </c>
      <c r="B185" s="24" t="s">
        <v>420</v>
      </c>
      <c r="C185" s="25" t="s">
        <v>29</v>
      </c>
      <c r="D185" s="26" t="str">
        <f t="shared" ref="D185:D187" si="26">VLOOKUP(C185,$M$185:$O$197,2,FALSE)</f>
        <v>.</v>
      </c>
      <c r="E185" s="26" t="str">
        <f t="shared" ref="E185:E196" si="27">VLOOKUP(C185,$M$185:$O$197,3,FALSE)</f>
        <v>.</v>
      </c>
      <c r="F185" s="27" t="s">
        <v>438</v>
      </c>
      <c r="G185" s="28" t="s">
        <v>30</v>
      </c>
      <c r="H185" s="29"/>
      <c r="I185" s="20"/>
      <c r="M185" s="32">
        <v>9</v>
      </c>
      <c r="N185" s="32" t="s">
        <v>29</v>
      </c>
      <c r="O185" s="32" t="s">
        <v>2</v>
      </c>
    </row>
    <row r="186" spans="1:15" ht="14.25" customHeight="1" x14ac:dyDescent="0.3">
      <c r="A186" s="33"/>
      <c r="B186" s="24" t="s">
        <v>420</v>
      </c>
      <c r="C186" s="25" t="s">
        <v>29</v>
      </c>
      <c r="D186" s="26" t="str">
        <f t="shared" si="26"/>
        <v>.</v>
      </c>
      <c r="E186" s="26" t="str">
        <f t="shared" si="27"/>
        <v>.</v>
      </c>
      <c r="F186" s="27"/>
      <c r="G186" s="28" t="s">
        <v>34</v>
      </c>
      <c r="H186" s="29"/>
      <c r="I186" s="20"/>
      <c r="M186" s="32">
        <v>10</v>
      </c>
      <c r="N186" s="32" t="s">
        <v>29</v>
      </c>
      <c r="O186" s="32" t="s">
        <v>2</v>
      </c>
    </row>
    <row r="187" spans="1:15" ht="14.25" customHeight="1" x14ac:dyDescent="0.3">
      <c r="A187" s="33"/>
      <c r="B187" s="24" t="s">
        <v>420</v>
      </c>
      <c r="C187" s="25" t="s">
        <v>29</v>
      </c>
      <c r="D187" s="26" t="str">
        <f t="shared" si="26"/>
        <v>.</v>
      </c>
      <c r="E187" s="26" t="str">
        <f t="shared" si="27"/>
        <v>.</v>
      </c>
      <c r="F187" s="27"/>
      <c r="G187" s="28" t="s">
        <v>36</v>
      </c>
      <c r="H187" s="29"/>
      <c r="I187" s="20"/>
      <c r="M187" s="32" t="s">
        <v>38</v>
      </c>
      <c r="N187" s="32" t="s">
        <v>29</v>
      </c>
      <c r="O187" s="32" t="s">
        <v>2</v>
      </c>
    </row>
    <row r="188" spans="1:15" ht="14.25" customHeight="1" x14ac:dyDescent="0.3">
      <c r="A188" s="33"/>
      <c r="B188" s="24" t="s">
        <v>420</v>
      </c>
      <c r="C188" s="25" t="s">
        <v>29</v>
      </c>
      <c r="D188" s="26" t="s">
        <v>29</v>
      </c>
      <c r="E188" s="26" t="str">
        <f t="shared" si="27"/>
        <v>.</v>
      </c>
      <c r="F188" s="27"/>
      <c r="G188" s="28" t="s">
        <v>40</v>
      </c>
      <c r="H188" s="29"/>
      <c r="I188" s="20"/>
      <c r="M188" s="32">
        <v>47</v>
      </c>
      <c r="N188" s="32" t="s">
        <v>439</v>
      </c>
      <c r="O188" s="32" t="s">
        <v>3</v>
      </c>
    </row>
    <row r="189" spans="1:15" ht="14.25" customHeight="1" x14ac:dyDescent="0.3">
      <c r="A189" s="33"/>
      <c r="B189" s="24" t="s">
        <v>420</v>
      </c>
      <c r="C189" s="25" t="s">
        <v>29</v>
      </c>
      <c r="D189" s="26" t="str">
        <f t="shared" ref="D189:D196" si="28">VLOOKUP(C189,$M$185:$O$197,2,FALSE)</f>
        <v>.</v>
      </c>
      <c r="E189" s="26" t="str">
        <f t="shared" si="27"/>
        <v>.</v>
      </c>
      <c r="F189" s="27"/>
      <c r="G189" s="28" t="s">
        <v>43</v>
      </c>
      <c r="H189" s="29"/>
      <c r="I189" s="20"/>
      <c r="M189" s="32">
        <v>48</v>
      </c>
      <c r="N189" s="32" t="s">
        <v>29</v>
      </c>
      <c r="O189" s="32" t="s">
        <v>3</v>
      </c>
    </row>
    <row r="190" spans="1:15" ht="14.25" customHeight="1" x14ac:dyDescent="0.3">
      <c r="A190" s="33"/>
      <c r="B190" s="24" t="s">
        <v>420</v>
      </c>
      <c r="C190" s="25" t="s">
        <v>29</v>
      </c>
      <c r="D190" s="26" t="str">
        <f t="shared" si="28"/>
        <v>.</v>
      </c>
      <c r="E190" s="26" t="str">
        <f t="shared" si="27"/>
        <v>.</v>
      </c>
      <c r="F190" s="27"/>
      <c r="G190" s="28" t="s">
        <v>46</v>
      </c>
      <c r="H190" s="29"/>
      <c r="I190" s="20"/>
      <c r="M190" s="32" t="s">
        <v>48</v>
      </c>
      <c r="N190" s="32" t="s">
        <v>29</v>
      </c>
      <c r="O190" s="32" t="s">
        <v>3</v>
      </c>
    </row>
    <row r="191" spans="1:15" ht="14.25" customHeight="1" x14ac:dyDescent="0.3">
      <c r="A191" s="33"/>
      <c r="B191" s="24" t="s">
        <v>420</v>
      </c>
      <c r="C191" s="25" t="s">
        <v>29</v>
      </c>
      <c r="D191" s="26" t="str">
        <f t="shared" si="28"/>
        <v>.</v>
      </c>
      <c r="E191" s="26" t="str">
        <f t="shared" si="27"/>
        <v>.</v>
      </c>
      <c r="F191" s="27"/>
      <c r="G191" s="28" t="s">
        <v>49</v>
      </c>
      <c r="H191" s="29"/>
      <c r="I191" s="20"/>
      <c r="M191" s="32">
        <v>55</v>
      </c>
      <c r="N191" s="35" t="s">
        <v>414</v>
      </c>
      <c r="O191" s="32" t="s">
        <v>4</v>
      </c>
    </row>
    <row r="192" spans="1:15" ht="14.25" customHeight="1" x14ac:dyDescent="0.3">
      <c r="A192" s="33"/>
      <c r="B192" s="24" t="s">
        <v>420</v>
      </c>
      <c r="C192" s="25" t="s">
        <v>29</v>
      </c>
      <c r="D192" s="26" t="str">
        <f t="shared" si="28"/>
        <v>.</v>
      </c>
      <c r="E192" s="26" t="str">
        <f t="shared" si="27"/>
        <v>.</v>
      </c>
      <c r="F192" s="27"/>
      <c r="G192" s="28" t="s">
        <v>51</v>
      </c>
      <c r="H192" s="29"/>
      <c r="I192" s="20"/>
      <c r="M192" s="32">
        <v>56</v>
      </c>
      <c r="N192" s="25" t="s">
        <v>440</v>
      </c>
      <c r="O192" s="32" t="s">
        <v>4</v>
      </c>
    </row>
    <row r="193" spans="1:15" ht="14.25" customHeight="1" x14ac:dyDescent="0.3">
      <c r="A193" s="33"/>
      <c r="B193" s="24" t="s">
        <v>420</v>
      </c>
      <c r="C193" s="25" t="s">
        <v>29</v>
      </c>
      <c r="D193" s="26" t="str">
        <f t="shared" si="28"/>
        <v>.</v>
      </c>
      <c r="E193" s="26" t="str">
        <f t="shared" si="27"/>
        <v>.</v>
      </c>
      <c r="F193" s="27"/>
      <c r="G193" s="28"/>
      <c r="H193" s="29"/>
      <c r="I193" s="20"/>
      <c r="M193" s="32" t="s">
        <v>55</v>
      </c>
      <c r="N193" s="32" t="s">
        <v>29</v>
      </c>
      <c r="O193" s="32" t="s">
        <v>4</v>
      </c>
    </row>
    <row r="194" spans="1:15" ht="14.25" customHeight="1" x14ac:dyDescent="0.3">
      <c r="A194" s="33"/>
      <c r="B194" s="24" t="s">
        <v>420</v>
      </c>
      <c r="C194" s="25" t="s">
        <v>29</v>
      </c>
      <c r="D194" s="26" t="str">
        <f t="shared" si="28"/>
        <v>.</v>
      </c>
      <c r="E194" s="26" t="str">
        <f t="shared" si="27"/>
        <v>.</v>
      </c>
      <c r="F194" s="27"/>
      <c r="G194" s="28"/>
      <c r="H194" s="29"/>
      <c r="I194" s="20"/>
      <c r="M194" s="32">
        <v>75</v>
      </c>
      <c r="N194" s="32" t="s">
        <v>29</v>
      </c>
      <c r="O194" s="32" t="s">
        <v>5</v>
      </c>
    </row>
    <row r="195" spans="1:15" ht="14.25" customHeight="1" x14ac:dyDescent="0.3">
      <c r="A195" s="33"/>
      <c r="B195" s="24" t="s">
        <v>420</v>
      </c>
      <c r="C195" s="25" t="s">
        <v>29</v>
      </c>
      <c r="D195" s="26" t="str">
        <f t="shared" si="28"/>
        <v>.</v>
      </c>
      <c r="E195" s="26" t="str">
        <f t="shared" si="27"/>
        <v>.</v>
      </c>
      <c r="F195" s="27"/>
      <c r="G195" s="28"/>
      <c r="H195" s="29"/>
      <c r="I195" s="20"/>
      <c r="M195" s="32">
        <v>76</v>
      </c>
      <c r="N195" s="32" t="s">
        <v>29</v>
      </c>
      <c r="O195" s="32" t="s">
        <v>5</v>
      </c>
    </row>
    <row r="196" spans="1:15" ht="14.25" customHeight="1" x14ac:dyDescent="0.3">
      <c r="A196" s="33"/>
      <c r="B196" s="24" t="s">
        <v>420</v>
      </c>
      <c r="C196" s="25" t="s">
        <v>29</v>
      </c>
      <c r="D196" s="26" t="str">
        <f t="shared" si="28"/>
        <v>.</v>
      </c>
      <c r="E196" s="26" t="str">
        <f t="shared" si="27"/>
        <v>.</v>
      </c>
      <c r="F196" s="27"/>
      <c r="G196" s="28"/>
      <c r="H196" s="29"/>
      <c r="I196" s="20"/>
      <c r="M196" s="32" t="s">
        <v>58</v>
      </c>
      <c r="N196" s="32" t="s">
        <v>29</v>
      </c>
      <c r="O196" s="32" t="s">
        <v>5</v>
      </c>
    </row>
    <row r="197" spans="1:15" ht="14.25" customHeight="1" x14ac:dyDescent="0.3">
      <c r="A197" s="33"/>
      <c r="B197" s="24"/>
      <c r="C197" s="26"/>
      <c r="D197" s="26"/>
      <c r="E197" s="26"/>
      <c r="F197" s="27"/>
      <c r="G197" s="28"/>
      <c r="H197" s="29"/>
      <c r="I197" s="20"/>
      <c r="M197" s="32" t="s">
        <v>29</v>
      </c>
      <c r="N197" s="25" t="s">
        <v>29</v>
      </c>
      <c r="O197" s="32" t="s">
        <v>29</v>
      </c>
    </row>
    <row r="198" spans="1:15" ht="14.25" customHeight="1" x14ac:dyDescent="0.3">
      <c r="A198" s="33"/>
      <c r="B198" s="24"/>
      <c r="C198" s="26"/>
      <c r="D198" s="26"/>
      <c r="E198" s="26"/>
      <c r="F198" s="27"/>
      <c r="G198" s="28"/>
      <c r="H198" s="29"/>
      <c r="I198" s="20"/>
      <c r="N198" s="25" t="s">
        <v>29</v>
      </c>
    </row>
    <row r="199" spans="1:15" ht="14.25" customHeight="1" x14ac:dyDescent="0.3">
      <c r="A199" s="23" t="s">
        <v>115</v>
      </c>
      <c r="B199" s="24" t="s">
        <v>420</v>
      </c>
      <c r="C199" s="25" t="s">
        <v>29</v>
      </c>
      <c r="D199" s="26" t="str">
        <f t="shared" ref="D199:D210" si="29">VLOOKUP(C199,$M$199:$O$211,2,FALSE)</f>
        <v>.</v>
      </c>
      <c r="E199" s="26" t="str">
        <f t="shared" ref="E199:E210" si="30">VLOOKUP(C199,$M$199:$O$211,3,FALSE)</f>
        <v>.</v>
      </c>
      <c r="F199" s="27"/>
      <c r="G199" s="28" t="s">
        <v>30</v>
      </c>
      <c r="H199" s="29"/>
      <c r="I199" s="20"/>
      <c r="M199" s="32">
        <v>9</v>
      </c>
      <c r="N199" s="32" t="s">
        <v>29</v>
      </c>
      <c r="O199" s="32" t="s">
        <v>2</v>
      </c>
    </row>
    <row r="200" spans="1:15" ht="14.25" customHeight="1" x14ac:dyDescent="0.3">
      <c r="A200" s="33"/>
      <c r="B200" s="24" t="s">
        <v>420</v>
      </c>
      <c r="C200" s="25" t="s">
        <v>29</v>
      </c>
      <c r="D200" s="26" t="str">
        <f t="shared" si="29"/>
        <v>.</v>
      </c>
      <c r="E200" s="26" t="str">
        <f t="shared" si="30"/>
        <v>.</v>
      </c>
      <c r="F200" s="27"/>
      <c r="G200" s="28" t="s">
        <v>34</v>
      </c>
      <c r="H200" s="29"/>
      <c r="I200" s="20"/>
      <c r="M200" s="32">
        <v>10</v>
      </c>
      <c r="N200" s="32" t="s">
        <v>29</v>
      </c>
      <c r="O200" s="32" t="s">
        <v>2</v>
      </c>
    </row>
    <row r="201" spans="1:15" ht="14.25" customHeight="1" x14ac:dyDescent="0.3">
      <c r="A201" s="33"/>
      <c r="B201" s="24" t="s">
        <v>420</v>
      </c>
      <c r="C201" s="25" t="s">
        <v>29</v>
      </c>
      <c r="D201" s="26" t="str">
        <f t="shared" si="29"/>
        <v>.</v>
      </c>
      <c r="E201" s="26" t="str">
        <f t="shared" si="30"/>
        <v>.</v>
      </c>
      <c r="F201" s="27"/>
      <c r="G201" s="28" t="s">
        <v>36</v>
      </c>
      <c r="H201" s="29"/>
      <c r="I201" s="20"/>
      <c r="M201" s="32" t="s">
        <v>38</v>
      </c>
      <c r="N201" s="32" t="s">
        <v>29</v>
      </c>
      <c r="O201" s="32" t="s">
        <v>2</v>
      </c>
    </row>
    <row r="202" spans="1:15" ht="14.25" customHeight="1" x14ac:dyDescent="0.3">
      <c r="A202" s="33"/>
      <c r="B202" s="24" t="s">
        <v>420</v>
      </c>
      <c r="C202" s="25" t="s">
        <v>29</v>
      </c>
      <c r="D202" s="26" t="str">
        <f t="shared" si="29"/>
        <v>.</v>
      </c>
      <c r="E202" s="26" t="str">
        <f t="shared" si="30"/>
        <v>.</v>
      </c>
      <c r="F202" s="27"/>
      <c r="G202" s="28" t="s">
        <v>40</v>
      </c>
      <c r="H202" s="29"/>
      <c r="I202" s="20"/>
      <c r="M202" s="32">
        <v>47</v>
      </c>
      <c r="N202" s="32" t="s">
        <v>29</v>
      </c>
      <c r="O202" s="32" t="s">
        <v>3</v>
      </c>
    </row>
    <row r="203" spans="1:15" ht="14.25" customHeight="1" x14ac:dyDescent="0.3">
      <c r="A203" s="33"/>
      <c r="B203" s="24" t="s">
        <v>420</v>
      </c>
      <c r="C203" s="25" t="s">
        <v>29</v>
      </c>
      <c r="D203" s="26" t="str">
        <f t="shared" si="29"/>
        <v>.</v>
      </c>
      <c r="E203" s="26" t="str">
        <f t="shared" si="30"/>
        <v>.</v>
      </c>
      <c r="F203" s="27"/>
      <c r="G203" s="28" t="s">
        <v>43</v>
      </c>
      <c r="H203" s="29"/>
      <c r="I203" s="20"/>
      <c r="M203" s="32">
        <v>48</v>
      </c>
      <c r="N203" s="32" t="s">
        <v>29</v>
      </c>
      <c r="O203" s="32" t="s">
        <v>3</v>
      </c>
    </row>
    <row r="204" spans="1:15" ht="14.25" customHeight="1" x14ac:dyDescent="0.3">
      <c r="A204" s="33"/>
      <c r="B204" s="24" t="s">
        <v>420</v>
      </c>
      <c r="C204" s="25" t="s">
        <v>29</v>
      </c>
      <c r="D204" s="26" t="str">
        <f t="shared" si="29"/>
        <v>.</v>
      </c>
      <c r="E204" s="26" t="str">
        <f t="shared" si="30"/>
        <v>.</v>
      </c>
      <c r="F204" s="27"/>
      <c r="G204" s="28" t="s">
        <v>46</v>
      </c>
      <c r="H204" s="29"/>
      <c r="I204" s="20"/>
      <c r="M204" s="32" t="s">
        <v>48</v>
      </c>
      <c r="N204" s="32" t="s">
        <v>29</v>
      </c>
      <c r="O204" s="32" t="s">
        <v>3</v>
      </c>
    </row>
    <row r="205" spans="1:15" ht="14.25" customHeight="1" x14ac:dyDescent="0.3">
      <c r="A205" s="33"/>
      <c r="B205" s="24" t="s">
        <v>420</v>
      </c>
      <c r="C205" s="25" t="s">
        <v>29</v>
      </c>
      <c r="D205" s="26" t="str">
        <f t="shared" si="29"/>
        <v>.</v>
      </c>
      <c r="E205" s="26" t="str">
        <f t="shared" si="30"/>
        <v>.</v>
      </c>
      <c r="F205" s="27"/>
      <c r="G205" s="28" t="s">
        <v>49</v>
      </c>
      <c r="H205" s="29"/>
      <c r="I205" s="20"/>
      <c r="M205" s="32">
        <v>55</v>
      </c>
      <c r="N205" s="32" t="s">
        <v>440</v>
      </c>
      <c r="O205" s="32" t="s">
        <v>4</v>
      </c>
    </row>
    <row r="206" spans="1:15" ht="14.25" customHeight="1" x14ac:dyDescent="0.3">
      <c r="A206" s="33"/>
      <c r="B206" s="24" t="s">
        <v>420</v>
      </c>
      <c r="C206" s="25" t="s">
        <v>29</v>
      </c>
      <c r="D206" s="26" t="str">
        <f t="shared" si="29"/>
        <v>.</v>
      </c>
      <c r="E206" s="26" t="str">
        <f t="shared" si="30"/>
        <v>.</v>
      </c>
      <c r="F206" s="27"/>
      <c r="G206" s="28" t="s">
        <v>51</v>
      </c>
      <c r="H206" s="29"/>
      <c r="I206" s="20"/>
      <c r="M206" s="32">
        <v>56</v>
      </c>
      <c r="N206" s="32" t="s">
        <v>29</v>
      </c>
      <c r="O206" s="32" t="s">
        <v>4</v>
      </c>
    </row>
    <row r="207" spans="1:15" ht="14.25" customHeight="1" x14ac:dyDescent="0.3">
      <c r="A207" s="33"/>
      <c r="B207" s="24" t="s">
        <v>420</v>
      </c>
      <c r="C207" s="25" t="s">
        <v>29</v>
      </c>
      <c r="D207" s="26" t="str">
        <f t="shared" si="29"/>
        <v>.</v>
      </c>
      <c r="E207" s="26" t="str">
        <f t="shared" si="30"/>
        <v>.</v>
      </c>
      <c r="F207" s="27"/>
      <c r="G207" s="28"/>
      <c r="H207" s="29"/>
      <c r="I207" s="20"/>
      <c r="M207" s="32" t="s">
        <v>55</v>
      </c>
      <c r="N207" s="32" t="s">
        <v>29</v>
      </c>
      <c r="O207" s="32" t="s">
        <v>4</v>
      </c>
    </row>
    <row r="208" spans="1:15" ht="14.25" customHeight="1" x14ac:dyDescent="0.3">
      <c r="A208" s="33"/>
      <c r="B208" s="24" t="s">
        <v>420</v>
      </c>
      <c r="C208" s="25" t="s">
        <v>29</v>
      </c>
      <c r="D208" s="26" t="str">
        <f t="shared" si="29"/>
        <v>.</v>
      </c>
      <c r="E208" s="26" t="str">
        <f t="shared" si="30"/>
        <v>.</v>
      </c>
      <c r="F208" s="27"/>
      <c r="G208" s="28"/>
      <c r="H208" s="29"/>
      <c r="I208" s="20"/>
      <c r="M208" s="32">
        <v>75</v>
      </c>
      <c r="N208" s="32" t="s">
        <v>29</v>
      </c>
      <c r="O208" s="32" t="s">
        <v>5</v>
      </c>
    </row>
    <row r="209" spans="1:15" ht="14.25" customHeight="1" x14ac:dyDescent="0.3">
      <c r="A209" s="33"/>
      <c r="B209" s="24" t="s">
        <v>420</v>
      </c>
      <c r="C209" s="25" t="s">
        <v>29</v>
      </c>
      <c r="D209" s="26" t="str">
        <f t="shared" si="29"/>
        <v>.</v>
      </c>
      <c r="E209" s="26" t="str">
        <f t="shared" si="30"/>
        <v>.</v>
      </c>
      <c r="F209" s="27"/>
      <c r="G209" s="28"/>
      <c r="H209" s="29"/>
      <c r="I209" s="20"/>
      <c r="M209" s="32">
        <v>76</v>
      </c>
      <c r="N209" s="32" t="s">
        <v>29</v>
      </c>
      <c r="O209" s="32" t="s">
        <v>5</v>
      </c>
    </row>
    <row r="210" spans="1:15" ht="14.25" customHeight="1" x14ac:dyDescent="0.3">
      <c r="A210" s="33"/>
      <c r="B210" s="24" t="s">
        <v>420</v>
      </c>
      <c r="C210" s="25" t="s">
        <v>29</v>
      </c>
      <c r="D210" s="26" t="str">
        <f t="shared" si="29"/>
        <v>.</v>
      </c>
      <c r="E210" s="26" t="str">
        <f t="shared" si="30"/>
        <v>.</v>
      </c>
      <c r="F210" s="27"/>
      <c r="G210" s="28"/>
      <c r="H210" s="29"/>
      <c r="I210" s="20"/>
      <c r="M210" s="32" t="s">
        <v>58</v>
      </c>
      <c r="N210" s="32" t="s">
        <v>29</v>
      </c>
      <c r="O210" s="32" t="s">
        <v>5</v>
      </c>
    </row>
    <row r="211" spans="1:15" ht="14.25" customHeight="1" x14ac:dyDescent="0.3">
      <c r="A211" s="33"/>
      <c r="B211" s="24"/>
      <c r="C211" s="26"/>
      <c r="D211" s="26"/>
      <c r="E211" s="26"/>
      <c r="F211" s="27"/>
      <c r="G211" s="28"/>
      <c r="H211" s="29"/>
      <c r="I211" s="20"/>
      <c r="M211" s="32" t="s">
        <v>29</v>
      </c>
      <c r="N211" s="25" t="s">
        <v>29</v>
      </c>
      <c r="O211" s="32" t="s">
        <v>29</v>
      </c>
    </row>
    <row r="212" spans="1:15" ht="14.25" customHeight="1" x14ac:dyDescent="0.3">
      <c r="A212" s="33"/>
      <c r="B212" s="24"/>
      <c r="C212" s="26"/>
      <c r="D212" s="26"/>
      <c r="E212" s="26"/>
      <c r="F212" s="27"/>
      <c r="G212" s="28"/>
      <c r="H212" s="29"/>
      <c r="I212" s="20"/>
      <c r="N212" s="25" t="s">
        <v>29</v>
      </c>
    </row>
    <row r="213" spans="1:15" ht="14.25" customHeight="1" x14ac:dyDescent="0.3">
      <c r="A213" s="23" t="s">
        <v>131</v>
      </c>
      <c r="B213" s="24" t="s">
        <v>420</v>
      </c>
      <c r="C213" s="25">
        <v>55</v>
      </c>
      <c r="D213" s="26" t="str">
        <f t="shared" ref="D213:D224" si="31">VLOOKUP(C213,$M$213:$O$225,2,FALSE)</f>
        <v>Lilymae Coote</v>
      </c>
      <c r="E213" s="26" t="str">
        <f t="shared" ref="E213:E224" si="32">VLOOKUP(C213,$M$213:$O$225,3,FALSE)</f>
        <v>Norfolk</v>
      </c>
      <c r="F213" s="27" t="s">
        <v>567</v>
      </c>
      <c r="G213" s="28" t="s">
        <v>30</v>
      </c>
      <c r="H213" s="29"/>
      <c r="I213" s="20"/>
      <c r="M213" s="32">
        <v>9</v>
      </c>
      <c r="N213" s="32" t="s">
        <v>29</v>
      </c>
      <c r="O213" s="32" t="s">
        <v>2</v>
      </c>
    </row>
    <row r="214" spans="1:15" ht="14.25" customHeight="1" x14ac:dyDescent="0.3">
      <c r="A214" s="33"/>
      <c r="B214" s="24" t="s">
        <v>420</v>
      </c>
      <c r="C214" s="25" t="s">
        <v>29</v>
      </c>
      <c r="D214" s="26" t="str">
        <f t="shared" si="31"/>
        <v>.</v>
      </c>
      <c r="E214" s="26" t="str">
        <f t="shared" si="32"/>
        <v>.</v>
      </c>
      <c r="F214" s="27"/>
      <c r="G214" s="28" t="s">
        <v>34</v>
      </c>
      <c r="H214" s="29"/>
      <c r="I214" s="20"/>
      <c r="M214" s="32">
        <v>10</v>
      </c>
      <c r="N214" s="32" t="s">
        <v>29</v>
      </c>
      <c r="O214" s="32" t="s">
        <v>2</v>
      </c>
    </row>
    <row r="215" spans="1:15" ht="14.25" customHeight="1" x14ac:dyDescent="0.3">
      <c r="A215" s="33"/>
      <c r="B215" s="24" t="s">
        <v>420</v>
      </c>
      <c r="C215" s="25" t="s">
        <v>29</v>
      </c>
      <c r="D215" s="26" t="str">
        <f t="shared" si="31"/>
        <v>.</v>
      </c>
      <c r="E215" s="26" t="str">
        <f t="shared" si="32"/>
        <v>.</v>
      </c>
      <c r="F215" s="27"/>
      <c r="G215" s="28" t="s">
        <v>36</v>
      </c>
      <c r="H215" s="29"/>
      <c r="I215" s="20"/>
      <c r="M215" s="32" t="s">
        <v>38</v>
      </c>
      <c r="N215" s="32" t="s">
        <v>29</v>
      </c>
      <c r="O215" s="32" t="s">
        <v>2</v>
      </c>
    </row>
    <row r="216" spans="1:15" ht="14.25" customHeight="1" x14ac:dyDescent="0.3">
      <c r="A216" s="33"/>
      <c r="B216" s="24" t="s">
        <v>420</v>
      </c>
      <c r="C216" s="25" t="s">
        <v>29</v>
      </c>
      <c r="D216" s="26" t="str">
        <f t="shared" si="31"/>
        <v>.</v>
      </c>
      <c r="E216" s="26" t="str">
        <f t="shared" si="32"/>
        <v>.</v>
      </c>
      <c r="F216" s="27"/>
      <c r="G216" s="28" t="s">
        <v>40</v>
      </c>
      <c r="H216" s="29"/>
      <c r="I216" s="20"/>
      <c r="M216" s="32">
        <v>47</v>
      </c>
      <c r="N216" s="32" t="s">
        <v>29</v>
      </c>
      <c r="O216" s="32" t="s">
        <v>3</v>
      </c>
    </row>
    <row r="217" spans="1:15" ht="14.25" customHeight="1" x14ac:dyDescent="0.3">
      <c r="A217" s="33"/>
      <c r="B217" s="24" t="s">
        <v>420</v>
      </c>
      <c r="C217" s="25" t="s">
        <v>29</v>
      </c>
      <c r="D217" s="26" t="str">
        <f t="shared" si="31"/>
        <v>.</v>
      </c>
      <c r="E217" s="26" t="str">
        <f t="shared" si="32"/>
        <v>.</v>
      </c>
      <c r="F217" s="27"/>
      <c r="G217" s="28" t="s">
        <v>43</v>
      </c>
      <c r="H217" s="29"/>
      <c r="I217" s="20"/>
      <c r="M217" s="32">
        <v>48</v>
      </c>
      <c r="N217" s="32" t="s">
        <v>29</v>
      </c>
      <c r="O217" s="32" t="s">
        <v>3</v>
      </c>
    </row>
    <row r="218" spans="1:15" ht="14.25" customHeight="1" x14ac:dyDescent="0.3">
      <c r="A218" s="33"/>
      <c r="B218" s="24" t="s">
        <v>420</v>
      </c>
      <c r="C218" s="25" t="s">
        <v>29</v>
      </c>
      <c r="D218" s="26" t="str">
        <f t="shared" si="31"/>
        <v>.</v>
      </c>
      <c r="E218" s="26" t="str">
        <f t="shared" si="32"/>
        <v>.</v>
      </c>
      <c r="F218" s="27"/>
      <c r="G218" s="28" t="s">
        <v>46</v>
      </c>
      <c r="H218" s="29"/>
      <c r="I218" s="20"/>
      <c r="M218" s="32" t="s">
        <v>48</v>
      </c>
      <c r="N218" s="32" t="s">
        <v>29</v>
      </c>
      <c r="O218" s="32" t="s">
        <v>3</v>
      </c>
    </row>
    <row r="219" spans="1:15" ht="14.25" customHeight="1" x14ac:dyDescent="0.3">
      <c r="A219" s="33"/>
      <c r="B219" s="24" t="s">
        <v>420</v>
      </c>
      <c r="C219" s="25" t="s">
        <v>29</v>
      </c>
      <c r="D219" s="26" t="str">
        <f t="shared" si="31"/>
        <v>.</v>
      </c>
      <c r="E219" s="26" t="str">
        <f t="shared" si="32"/>
        <v>.</v>
      </c>
      <c r="F219" s="27"/>
      <c r="G219" s="28" t="s">
        <v>49</v>
      </c>
      <c r="H219" s="29"/>
      <c r="I219" s="20"/>
      <c r="M219" s="32">
        <v>55</v>
      </c>
      <c r="N219" s="35" t="s">
        <v>441</v>
      </c>
      <c r="O219" s="32" t="s">
        <v>4</v>
      </c>
    </row>
    <row r="220" spans="1:15" ht="14.25" customHeight="1" x14ac:dyDescent="0.3">
      <c r="A220" s="33"/>
      <c r="B220" s="24" t="s">
        <v>420</v>
      </c>
      <c r="C220" s="25" t="s">
        <v>29</v>
      </c>
      <c r="D220" s="26" t="str">
        <f t="shared" si="31"/>
        <v>.</v>
      </c>
      <c r="E220" s="26" t="str">
        <f t="shared" si="32"/>
        <v>.</v>
      </c>
      <c r="F220" s="27"/>
      <c r="G220" s="28" t="s">
        <v>51</v>
      </c>
      <c r="H220" s="29"/>
      <c r="I220" s="20"/>
      <c r="M220" s="32">
        <v>56</v>
      </c>
      <c r="N220" s="25" t="s">
        <v>442</v>
      </c>
      <c r="O220" s="32" t="s">
        <v>4</v>
      </c>
    </row>
    <row r="221" spans="1:15" ht="14.25" customHeight="1" x14ac:dyDescent="0.3">
      <c r="A221" s="33"/>
      <c r="B221" s="24" t="s">
        <v>420</v>
      </c>
      <c r="C221" s="25" t="s">
        <v>29</v>
      </c>
      <c r="D221" s="26" t="str">
        <f t="shared" si="31"/>
        <v>.</v>
      </c>
      <c r="E221" s="26" t="str">
        <f t="shared" si="32"/>
        <v>.</v>
      </c>
      <c r="F221" s="27"/>
      <c r="G221" s="28"/>
      <c r="H221" s="29"/>
      <c r="I221" s="20"/>
      <c r="M221" s="32" t="s">
        <v>55</v>
      </c>
      <c r="N221" s="32" t="s">
        <v>29</v>
      </c>
      <c r="O221" s="32" t="s">
        <v>4</v>
      </c>
    </row>
    <row r="222" spans="1:15" ht="14.25" customHeight="1" x14ac:dyDescent="0.3">
      <c r="A222" s="33"/>
      <c r="B222" s="24" t="s">
        <v>420</v>
      </c>
      <c r="C222" s="25" t="s">
        <v>29</v>
      </c>
      <c r="D222" s="26" t="str">
        <f t="shared" si="31"/>
        <v>.</v>
      </c>
      <c r="E222" s="26" t="str">
        <f t="shared" si="32"/>
        <v>.</v>
      </c>
      <c r="F222" s="27"/>
      <c r="G222" s="28"/>
      <c r="H222" s="29"/>
      <c r="I222" s="20"/>
      <c r="M222" s="32">
        <v>75</v>
      </c>
      <c r="N222" s="32" t="s">
        <v>29</v>
      </c>
      <c r="O222" s="32" t="s">
        <v>5</v>
      </c>
    </row>
    <row r="223" spans="1:15" ht="14.25" customHeight="1" x14ac:dyDescent="0.3">
      <c r="A223" s="33"/>
      <c r="B223" s="24" t="s">
        <v>420</v>
      </c>
      <c r="C223" s="25" t="s">
        <v>29</v>
      </c>
      <c r="D223" s="26" t="str">
        <f t="shared" si="31"/>
        <v>.</v>
      </c>
      <c r="E223" s="26" t="str">
        <f t="shared" si="32"/>
        <v>.</v>
      </c>
      <c r="F223" s="27"/>
      <c r="G223" s="28"/>
      <c r="H223" s="29"/>
      <c r="I223" s="20"/>
      <c r="M223" s="32">
        <v>76</v>
      </c>
      <c r="N223" s="32" t="s">
        <v>29</v>
      </c>
      <c r="O223" s="32" t="s">
        <v>5</v>
      </c>
    </row>
    <row r="224" spans="1:15" ht="14.25" customHeight="1" x14ac:dyDescent="0.3">
      <c r="A224" s="33"/>
      <c r="B224" s="24" t="s">
        <v>420</v>
      </c>
      <c r="C224" s="25" t="s">
        <v>29</v>
      </c>
      <c r="D224" s="26" t="str">
        <f t="shared" si="31"/>
        <v>.</v>
      </c>
      <c r="E224" s="26" t="str">
        <f t="shared" si="32"/>
        <v>.</v>
      </c>
      <c r="F224" s="27"/>
      <c r="G224" s="28"/>
      <c r="H224" s="29"/>
      <c r="I224" s="20"/>
      <c r="M224" s="32" t="s">
        <v>58</v>
      </c>
      <c r="N224" s="32" t="s">
        <v>29</v>
      </c>
      <c r="O224" s="32" t="s">
        <v>5</v>
      </c>
    </row>
    <row r="225" spans="1:15" ht="14.25" customHeight="1" x14ac:dyDescent="0.3">
      <c r="A225" s="33"/>
      <c r="B225" s="24"/>
      <c r="C225" s="26"/>
      <c r="D225" s="26"/>
      <c r="E225" s="26"/>
      <c r="F225" s="27"/>
      <c r="G225" s="28"/>
      <c r="H225" s="29"/>
      <c r="I225" s="20"/>
      <c r="M225" s="32" t="s">
        <v>29</v>
      </c>
      <c r="N225" s="25" t="s">
        <v>29</v>
      </c>
      <c r="O225" s="32" t="s">
        <v>29</v>
      </c>
    </row>
    <row r="226" spans="1:15" ht="14.25" customHeight="1" x14ac:dyDescent="0.3">
      <c r="A226" s="33"/>
      <c r="B226" s="24"/>
      <c r="C226" s="26"/>
      <c r="D226" s="26"/>
      <c r="E226" s="26"/>
      <c r="F226" s="27"/>
      <c r="G226" s="28"/>
      <c r="H226" s="29"/>
      <c r="I226" s="20"/>
      <c r="N226" s="25" t="s">
        <v>29</v>
      </c>
    </row>
    <row r="227" spans="1:15" ht="14.25" customHeight="1" x14ac:dyDescent="0.3">
      <c r="A227" s="23" t="s">
        <v>122</v>
      </c>
      <c r="B227" s="24" t="s">
        <v>420</v>
      </c>
      <c r="C227" s="25">
        <v>55</v>
      </c>
      <c r="D227" s="26" t="str">
        <f t="shared" ref="D227:D238" si="33">VLOOKUP(C227,$M$227:$O$239,2,FALSE)</f>
        <v>Aggie Long</v>
      </c>
      <c r="E227" s="26" t="str">
        <f t="shared" ref="E227:E238" si="34">VLOOKUP(C227,$M$227:$O$239,3,FALSE)</f>
        <v>Norfolk</v>
      </c>
      <c r="F227" s="27" t="s">
        <v>800</v>
      </c>
      <c r="G227" s="28" t="s">
        <v>30</v>
      </c>
      <c r="H227" s="29"/>
      <c r="I227" s="20"/>
      <c r="M227" s="32">
        <v>9</v>
      </c>
      <c r="N227" s="32" t="s">
        <v>29</v>
      </c>
      <c r="O227" s="32" t="s">
        <v>2</v>
      </c>
    </row>
    <row r="228" spans="1:15" ht="14.25" customHeight="1" x14ac:dyDescent="0.3">
      <c r="A228" s="33"/>
      <c r="B228" s="24" t="s">
        <v>420</v>
      </c>
      <c r="C228" s="25" t="s">
        <v>29</v>
      </c>
      <c r="D228" s="26" t="str">
        <f t="shared" si="33"/>
        <v>.</v>
      </c>
      <c r="E228" s="26" t="str">
        <f t="shared" si="34"/>
        <v>.</v>
      </c>
      <c r="F228" s="27"/>
      <c r="G228" s="28" t="s">
        <v>34</v>
      </c>
      <c r="H228" s="29"/>
      <c r="I228" s="20"/>
      <c r="M228" s="32">
        <v>10</v>
      </c>
      <c r="N228" s="32" t="s">
        <v>29</v>
      </c>
      <c r="O228" s="32" t="s">
        <v>2</v>
      </c>
    </row>
    <row r="229" spans="1:15" ht="14.25" customHeight="1" x14ac:dyDescent="0.3">
      <c r="A229" s="33"/>
      <c r="B229" s="24" t="s">
        <v>420</v>
      </c>
      <c r="C229" s="25" t="s">
        <v>29</v>
      </c>
      <c r="D229" s="26" t="str">
        <f t="shared" si="33"/>
        <v>.</v>
      </c>
      <c r="E229" s="26" t="str">
        <f t="shared" si="34"/>
        <v>.</v>
      </c>
      <c r="F229" s="27"/>
      <c r="G229" s="28" t="s">
        <v>36</v>
      </c>
      <c r="H229" s="29"/>
      <c r="I229" s="20"/>
      <c r="M229" s="32" t="s">
        <v>38</v>
      </c>
      <c r="N229" s="32" t="s">
        <v>29</v>
      </c>
      <c r="O229" s="32" t="s">
        <v>2</v>
      </c>
    </row>
    <row r="230" spans="1:15" ht="14.25" customHeight="1" x14ac:dyDescent="0.3">
      <c r="A230" s="33"/>
      <c r="B230" s="24" t="s">
        <v>420</v>
      </c>
      <c r="C230" s="25" t="s">
        <v>29</v>
      </c>
      <c r="D230" s="26" t="str">
        <f t="shared" si="33"/>
        <v>.</v>
      </c>
      <c r="E230" s="26" t="str">
        <f t="shared" si="34"/>
        <v>.</v>
      </c>
      <c r="F230" s="27"/>
      <c r="G230" s="28" t="s">
        <v>40</v>
      </c>
      <c r="H230" s="29"/>
      <c r="I230" s="20"/>
      <c r="M230" s="32">
        <v>47</v>
      </c>
      <c r="N230" s="32" t="s">
        <v>29</v>
      </c>
      <c r="O230" s="32" t="s">
        <v>3</v>
      </c>
    </row>
    <row r="231" spans="1:15" ht="14.25" customHeight="1" x14ac:dyDescent="0.3">
      <c r="A231" s="33"/>
      <c r="B231" s="24" t="s">
        <v>420</v>
      </c>
      <c r="C231" s="25" t="s">
        <v>29</v>
      </c>
      <c r="D231" s="26" t="str">
        <f t="shared" si="33"/>
        <v>.</v>
      </c>
      <c r="E231" s="26" t="str">
        <f t="shared" si="34"/>
        <v>.</v>
      </c>
      <c r="F231" s="27"/>
      <c r="G231" s="28" t="s">
        <v>43</v>
      </c>
      <c r="H231" s="29"/>
      <c r="I231" s="20"/>
      <c r="M231" s="32">
        <v>48</v>
      </c>
      <c r="N231" s="32" t="s">
        <v>29</v>
      </c>
      <c r="O231" s="32" t="s">
        <v>3</v>
      </c>
    </row>
    <row r="232" spans="1:15" ht="14.25" customHeight="1" x14ac:dyDescent="0.3">
      <c r="A232" s="33"/>
      <c r="B232" s="24" t="s">
        <v>420</v>
      </c>
      <c r="C232" s="25" t="s">
        <v>29</v>
      </c>
      <c r="D232" s="26" t="str">
        <f t="shared" si="33"/>
        <v>.</v>
      </c>
      <c r="E232" s="26" t="str">
        <f t="shared" si="34"/>
        <v>.</v>
      </c>
      <c r="F232" s="27"/>
      <c r="G232" s="28" t="s">
        <v>46</v>
      </c>
      <c r="H232" s="29"/>
      <c r="I232" s="20"/>
      <c r="M232" s="32" t="s">
        <v>48</v>
      </c>
      <c r="N232" s="32" t="s">
        <v>29</v>
      </c>
      <c r="O232" s="32" t="s">
        <v>3</v>
      </c>
    </row>
    <row r="233" spans="1:15" ht="14.25" customHeight="1" x14ac:dyDescent="0.3">
      <c r="A233" s="33"/>
      <c r="B233" s="24" t="s">
        <v>420</v>
      </c>
      <c r="C233" s="25" t="s">
        <v>29</v>
      </c>
      <c r="D233" s="26" t="str">
        <f t="shared" si="33"/>
        <v>.</v>
      </c>
      <c r="E233" s="26" t="str">
        <f t="shared" si="34"/>
        <v>.</v>
      </c>
      <c r="F233" s="27"/>
      <c r="G233" s="28" t="s">
        <v>49</v>
      </c>
      <c r="H233" s="29"/>
      <c r="I233" s="20"/>
      <c r="M233" s="32">
        <v>55</v>
      </c>
      <c r="N233" s="35" t="s">
        <v>443</v>
      </c>
      <c r="O233" s="32" t="s">
        <v>4</v>
      </c>
    </row>
    <row r="234" spans="1:15" ht="14.25" customHeight="1" x14ac:dyDescent="0.3">
      <c r="A234" s="33"/>
      <c r="B234" s="24" t="s">
        <v>420</v>
      </c>
      <c r="C234" s="25" t="s">
        <v>29</v>
      </c>
      <c r="D234" s="26" t="str">
        <f t="shared" si="33"/>
        <v>.</v>
      </c>
      <c r="E234" s="26" t="str">
        <f t="shared" si="34"/>
        <v>.</v>
      </c>
      <c r="F234" s="27"/>
      <c r="G234" s="28" t="s">
        <v>51</v>
      </c>
      <c r="H234" s="29"/>
      <c r="I234" s="20"/>
      <c r="M234" s="32">
        <v>56</v>
      </c>
      <c r="N234" s="32" t="s">
        <v>29</v>
      </c>
      <c r="O234" s="32" t="s">
        <v>4</v>
      </c>
    </row>
    <row r="235" spans="1:15" ht="14.25" customHeight="1" x14ac:dyDescent="0.3">
      <c r="A235" s="33"/>
      <c r="B235" s="24" t="s">
        <v>420</v>
      </c>
      <c r="C235" s="25" t="s">
        <v>29</v>
      </c>
      <c r="D235" s="26" t="str">
        <f t="shared" si="33"/>
        <v>.</v>
      </c>
      <c r="E235" s="26" t="str">
        <f t="shared" si="34"/>
        <v>.</v>
      </c>
      <c r="F235" s="27"/>
      <c r="G235" s="28"/>
      <c r="H235" s="29"/>
      <c r="I235" s="20"/>
      <c r="M235" s="32" t="s">
        <v>55</v>
      </c>
      <c r="N235" s="32" t="s">
        <v>29</v>
      </c>
      <c r="O235" s="32" t="s">
        <v>4</v>
      </c>
    </row>
    <row r="236" spans="1:15" ht="14.25" customHeight="1" x14ac:dyDescent="0.3">
      <c r="A236" s="33"/>
      <c r="B236" s="24" t="s">
        <v>420</v>
      </c>
      <c r="C236" s="25" t="s">
        <v>29</v>
      </c>
      <c r="D236" s="26" t="str">
        <f t="shared" si="33"/>
        <v>.</v>
      </c>
      <c r="E236" s="26" t="str">
        <f t="shared" si="34"/>
        <v>.</v>
      </c>
      <c r="F236" s="27"/>
      <c r="G236" s="28"/>
      <c r="H236" s="29"/>
      <c r="I236" s="20"/>
      <c r="M236" s="32">
        <v>75</v>
      </c>
      <c r="N236" s="32" t="s">
        <v>29</v>
      </c>
      <c r="O236" s="32" t="s">
        <v>5</v>
      </c>
    </row>
    <row r="237" spans="1:15" ht="14.25" customHeight="1" x14ac:dyDescent="0.3">
      <c r="A237" s="33"/>
      <c r="B237" s="24" t="s">
        <v>420</v>
      </c>
      <c r="C237" s="25" t="s">
        <v>29</v>
      </c>
      <c r="D237" s="26" t="str">
        <f t="shared" si="33"/>
        <v>.</v>
      </c>
      <c r="E237" s="26" t="str">
        <f t="shared" si="34"/>
        <v>.</v>
      </c>
      <c r="F237" s="27"/>
      <c r="G237" s="28"/>
      <c r="H237" s="29"/>
      <c r="I237" s="20"/>
      <c r="M237" s="32">
        <v>76</v>
      </c>
      <c r="N237" s="32" t="s">
        <v>29</v>
      </c>
      <c r="O237" s="32" t="s">
        <v>5</v>
      </c>
    </row>
    <row r="238" spans="1:15" ht="14.25" customHeight="1" x14ac:dyDescent="0.3">
      <c r="A238" s="33"/>
      <c r="B238" s="24" t="s">
        <v>420</v>
      </c>
      <c r="C238" s="25" t="s">
        <v>29</v>
      </c>
      <c r="D238" s="26" t="str">
        <f t="shared" si="33"/>
        <v>.</v>
      </c>
      <c r="E238" s="26" t="str">
        <f t="shared" si="34"/>
        <v>.</v>
      </c>
      <c r="F238" s="27"/>
      <c r="G238" s="28"/>
      <c r="H238" s="29"/>
      <c r="I238" s="20"/>
      <c r="M238" s="32" t="s">
        <v>58</v>
      </c>
      <c r="N238" s="32" t="s">
        <v>29</v>
      </c>
      <c r="O238" s="32" t="s">
        <v>5</v>
      </c>
    </row>
    <row r="239" spans="1:15" ht="14.25" customHeight="1" x14ac:dyDescent="0.3">
      <c r="A239" s="33"/>
      <c r="B239" s="24"/>
      <c r="C239" s="26"/>
      <c r="D239" s="26"/>
      <c r="E239" s="26"/>
      <c r="F239" s="27"/>
      <c r="G239" s="28"/>
      <c r="H239" s="29"/>
      <c r="I239" s="20"/>
      <c r="M239" s="32" t="s">
        <v>29</v>
      </c>
      <c r="N239" s="32" t="s">
        <v>29</v>
      </c>
      <c r="O239" s="32" t="s">
        <v>29</v>
      </c>
    </row>
    <row r="240" spans="1:15" ht="14.25" customHeight="1" x14ac:dyDescent="0.3">
      <c r="A240" s="33"/>
      <c r="B240" s="24"/>
      <c r="C240" s="26"/>
      <c r="D240" s="26"/>
      <c r="E240" s="26"/>
      <c r="F240" s="27"/>
      <c r="G240" s="28"/>
      <c r="H240" s="29"/>
      <c r="I240" s="20"/>
    </row>
    <row r="241" spans="1:15" ht="14.25" customHeight="1" x14ac:dyDescent="0.3">
      <c r="A241" s="33" t="s">
        <v>134</v>
      </c>
      <c r="B241" s="24" t="s">
        <v>420</v>
      </c>
      <c r="C241" s="26" t="s">
        <v>29</v>
      </c>
      <c r="D241" s="26" t="str">
        <f t="shared" ref="D241:D244" si="35">VLOOKUP(C241,$M$241:$O$245,2,FALSE)</f>
        <v>.</v>
      </c>
      <c r="E241" s="26" t="str">
        <f t="shared" ref="E241:E244" si="36">VLOOKUP(C241,$M$241:$O$245,3,FALSE)</f>
        <v>.</v>
      </c>
      <c r="F241" s="27"/>
      <c r="G241" s="28" t="s">
        <v>30</v>
      </c>
      <c r="H241" s="29"/>
      <c r="I241" s="20"/>
      <c r="M241" s="32">
        <v>9</v>
      </c>
      <c r="N241" s="25" t="s">
        <v>2</v>
      </c>
      <c r="O241" s="32" t="s">
        <v>2</v>
      </c>
    </row>
    <row r="242" spans="1:15" ht="14.25" customHeight="1" x14ac:dyDescent="0.3">
      <c r="A242" s="33"/>
      <c r="B242" s="24" t="s">
        <v>420</v>
      </c>
      <c r="C242" s="26" t="s">
        <v>29</v>
      </c>
      <c r="D242" s="26" t="str">
        <f t="shared" si="35"/>
        <v>.</v>
      </c>
      <c r="E242" s="26" t="str">
        <f t="shared" si="36"/>
        <v>.</v>
      </c>
      <c r="F242" s="27"/>
      <c r="G242" s="28" t="s">
        <v>34</v>
      </c>
      <c r="H242" s="29"/>
      <c r="I242" s="20"/>
      <c r="M242" s="32">
        <v>47</v>
      </c>
      <c r="N242" s="25" t="s">
        <v>3</v>
      </c>
      <c r="O242" s="32" t="s">
        <v>3</v>
      </c>
    </row>
    <row r="243" spans="1:15" ht="14.25" customHeight="1" x14ac:dyDescent="0.3">
      <c r="A243" s="33"/>
      <c r="B243" s="24" t="s">
        <v>420</v>
      </c>
      <c r="C243" s="26" t="s">
        <v>29</v>
      </c>
      <c r="D243" s="26" t="str">
        <f t="shared" si="35"/>
        <v>.</v>
      </c>
      <c r="E243" s="26" t="str">
        <f t="shared" si="36"/>
        <v>.</v>
      </c>
      <c r="F243" s="27"/>
      <c r="G243" s="28" t="s">
        <v>36</v>
      </c>
      <c r="H243" s="29"/>
      <c r="I243" s="20"/>
      <c r="M243" s="32">
        <v>55</v>
      </c>
      <c r="N243" s="25" t="s">
        <v>4</v>
      </c>
      <c r="O243" s="32" t="s">
        <v>4</v>
      </c>
    </row>
    <row r="244" spans="1:15" ht="14.25" customHeight="1" x14ac:dyDescent="0.3">
      <c r="A244" s="33"/>
      <c r="B244" s="24" t="s">
        <v>420</v>
      </c>
      <c r="C244" s="26" t="s">
        <v>29</v>
      </c>
      <c r="D244" s="26" t="str">
        <f t="shared" si="35"/>
        <v>.</v>
      </c>
      <c r="E244" s="26" t="str">
        <f t="shared" si="36"/>
        <v>.</v>
      </c>
      <c r="F244" s="27"/>
      <c r="G244" s="28" t="s">
        <v>40</v>
      </c>
      <c r="H244" s="29"/>
      <c r="I244" s="20"/>
      <c r="M244" s="32">
        <v>75</v>
      </c>
      <c r="N244" s="25" t="s">
        <v>5</v>
      </c>
      <c r="O244" s="32" t="s">
        <v>5</v>
      </c>
    </row>
    <row r="245" spans="1:15" ht="14.25" customHeight="1" x14ac:dyDescent="0.3">
      <c r="A245" s="33"/>
      <c r="B245" s="24"/>
      <c r="C245" s="26"/>
      <c r="D245" s="26"/>
      <c r="E245" s="26"/>
      <c r="F245" s="27"/>
      <c r="G245" s="28"/>
      <c r="H245" s="29"/>
      <c r="I245" s="20"/>
      <c r="M245" s="32" t="s">
        <v>29</v>
      </c>
      <c r="N245" s="32" t="s">
        <v>29</v>
      </c>
      <c r="O245" s="32" t="s">
        <v>29</v>
      </c>
    </row>
    <row r="246" spans="1:15" ht="14.25" customHeight="1" x14ac:dyDescent="0.3">
      <c r="A246" s="33"/>
      <c r="B246" s="24"/>
      <c r="C246" s="26"/>
      <c r="D246" s="26"/>
      <c r="E246" s="26"/>
      <c r="F246" s="27"/>
      <c r="G246" s="28"/>
      <c r="H246" s="29"/>
      <c r="I246" s="20"/>
    </row>
    <row r="247" spans="1:15" ht="14.25" customHeight="1" x14ac:dyDescent="0.3">
      <c r="A247" s="33"/>
      <c r="B247" s="24"/>
      <c r="C247" s="26"/>
      <c r="D247" s="26"/>
      <c r="E247" s="26"/>
      <c r="F247" s="27"/>
      <c r="G247" s="28"/>
      <c r="H247" s="29"/>
      <c r="I247" s="20"/>
    </row>
    <row r="248" spans="1:15" ht="14.25" customHeight="1" x14ac:dyDescent="0.3">
      <c r="A248" s="41"/>
      <c r="B248" s="20"/>
      <c r="C248" s="42"/>
      <c r="D248" s="42"/>
      <c r="E248" s="42"/>
      <c r="F248" s="43"/>
      <c r="G248" s="43"/>
      <c r="H248" s="20"/>
      <c r="I248" s="20"/>
    </row>
    <row r="249" spans="1:15" ht="14.25" customHeight="1" x14ac:dyDescent="0.3">
      <c r="A249" s="41"/>
      <c r="B249" s="20"/>
      <c r="C249" s="42"/>
      <c r="D249" s="42"/>
      <c r="E249" s="42"/>
      <c r="F249" s="42"/>
      <c r="G249" s="45"/>
      <c r="H249" s="20"/>
      <c r="I249" s="20"/>
    </row>
    <row r="250" spans="1:15" ht="14.25" customHeight="1" x14ac:dyDescent="0.3">
      <c r="D250" s="42"/>
      <c r="E250" s="42"/>
      <c r="F250" s="42"/>
      <c r="G250" s="46"/>
    </row>
    <row r="251" spans="1:15" ht="14.25" customHeight="1" x14ac:dyDescent="0.3">
      <c r="D251" s="42"/>
      <c r="E251" s="42"/>
      <c r="F251" s="42"/>
      <c r="G251" s="46"/>
    </row>
    <row r="252" spans="1:15" ht="14.25" customHeight="1" x14ac:dyDescent="0.3">
      <c r="D252" s="42"/>
      <c r="E252" s="42"/>
      <c r="F252" s="42"/>
      <c r="G252" s="46"/>
    </row>
    <row r="253" spans="1:15" ht="14.25" customHeight="1" x14ac:dyDescent="0.3">
      <c r="F253" s="46"/>
      <c r="G253" s="46"/>
    </row>
    <row r="254" spans="1:15" ht="14.25" customHeight="1" x14ac:dyDescent="0.3">
      <c r="F254" s="46"/>
      <c r="G254" s="46"/>
    </row>
    <row r="255" spans="1:15" ht="14.25" customHeight="1" x14ac:dyDescent="0.3">
      <c r="C255" s="25"/>
      <c r="F255" s="46"/>
      <c r="G255" s="46"/>
      <c r="N255" s="25"/>
    </row>
    <row r="256" spans="1:15" ht="14.25" customHeight="1" x14ac:dyDescent="0.3">
      <c r="C256" s="25"/>
      <c r="F256" s="46"/>
      <c r="G256" s="46"/>
      <c r="N256" s="25"/>
    </row>
    <row r="257" spans="3:14" ht="14.25" customHeight="1" x14ac:dyDescent="0.3">
      <c r="C257" s="25"/>
      <c r="F257" s="46"/>
      <c r="G257" s="46"/>
      <c r="N257" s="25"/>
    </row>
    <row r="258" spans="3:14" ht="14.25" customHeight="1" x14ac:dyDescent="0.3">
      <c r="C258" s="25"/>
      <c r="F258" s="46"/>
      <c r="G258" s="46"/>
      <c r="N258" s="25"/>
    </row>
    <row r="259" spans="3:14" ht="14.25" customHeight="1" x14ac:dyDescent="0.3">
      <c r="C259" s="25"/>
      <c r="F259" s="46"/>
      <c r="G259" s="46"/>
      <c r="N259" s="25"/>
    </row>
    <row r="260" spans="3:14" ht="14.25" customHeight="1" x14ac:dyDescent="0.3">
      <c r="C260" s="25"/>
      <c r="F260" s="46"/>
      <c r="G260" s="46"/>
      <c r="N260" s="25"/>
    </row>
    <row r="261" spans="3:14" ht="14.25" customHeight="1" x14ac:dyDescent="0.3">
      <c r="C261" s="25"/>
      <c r="F261" s="46"/>
      <c r="G261" s="46"/>
      <c r="N261" s="25"/>
    </row>
    <row r="262" spans="3:14" ht="14.25" customHeight="1" x14ac:dyDescent="0.3">
      <c r="C262" s="25"/>
      <c r="F262" s="46"/>
      <c r="G262" s="46"/>
      <c r="N262" s="25"/>
    </row>
    <row r="263" spans="3:14" ht="14.25" customHeight="1" x14ac:dyDescent="0.3">
      <c r="C263" s="25"/>
      <c r="F263" s="46"/>
      <c r="G263" s="46"/>
      <c r="N263" s="25"/>
    </row>
    <row r="264" spans="3:14" ht="14.25" customHeight="1" x14ac:dyDescent="0.3">
      <c r="C264" s="25"/>
      <c r="F264" s="46"/>
      <c r="G264" s="46"/>
      <c r="N264" s="25"/>
    </row>
    <row r="265" spans="3:14" ht="14.25" customHeight="1" x14ac:dyDescent="0.3">
      <c r="C265" s="25"/>
      <c r="F265" s="46"/>
      <c r="G265" s="46"/>
      <c r="N265" s="25"/>
    </row>
    <row r="266" spans="3:14" ht="14.25" customHeight="1" x14ac:dyDescent="0.3">
      <c r="C266" s="25"/>
      <c r="F266" s="46"/>
      <c r="G266" s="46"/>
      <c r="N266" s="25"/>
    </row>
    <row r="267" spans="3:14" ht="14.25" customHeight="1" x14ac:dyDescent="0.3">
      <c r="C267" s="25"/>
      <c r="F267" s="46"/>
      <c r="G267" s="46"/>
      <c r="N267" s="25"/>
    </row>
    <row r="268" spans="3:14" ht="14.25" customHeight="1" x14ac:dyDescent="0.3">
      <c r="C268" s="25"/>
      <c r="F268" s="46"/>
      <c r="G268" s="46"/>
      <c r="N268" s="25"/>
    </row>
    <row r="269" spans="3:14" ht="14.25" customHeight="1" x14ac:dyDescent="0.3">
      <c r="C269" s="25"/>
      <c r="F269" s="46"/>
      <c r="G269" s="46"/>
      <c r="N269" s="25"/>
    </row>
    <row r="270" spans="3:14" ht="14.25" customHeight="1" x14ac:dyDescent="0.3">
      <c r="C270" s="25"/>
      <c r="F270" s="46"/>
      <c r="G270" s="46"/>
      <c r="N270" s="25"/>
    </row>
    <row r="271" spans="3:14" ht="14.25" customHeight="1" x14ac:dyDescent="0.3">
      <c r="C271" s="25"/>
      <c r="F271" s="46"/>
      <c r="G271" s="46"/>
      <c r="N271" s="25"/>
    </row>
    <row r="272" spans="3:14" ht="14.25" customHeight="1" x14ac:dyDescent="0.3">
      <c r="C272" s="25"/>
      <c r="F272" s="46"/>
      <c r="G272" s="46"/>
      <c r="N272" s="25"/>
    </row>
    <row r="273" spans="3:14" ht="14.25" customHeight="1" x14ac:dyDescent="0.3">
      <c r="C273" s="25"/>
      <c r="F273" s="46"/>
      <c r="G273" s="46"/>
      <c r="N273" s="25"/>
    </row>
    <row r="274" spans="3:14" ht="14.25" customHeight="1" x14ac:dyDescent="0.3">
      <c r="C274" s="25"/>
      <c r="F274" s="46"/>
      <c r="G274" s="46"/>
      <c r="N274" s="25"/>
    </row>
    <row r="275" spans="3:14" ht="14.25" customHeight="1" x14ac:dyDescent="0.3">
      <c r="C275" s="25"/>
      <c r="F275" s="46"/>
      <c r="G275" s="46"/>
      <c r="N275" s="25"/>
    </row>
    <row r="276" spans="3:14" ht="14.25" customHeight="1" x14ac:dyDescent="0.3">
      <c r="C276" s="25"/>
      <c r="F276" s="46"/>
      <c r="G276" s="46"/>
      <c r="N276" s="25"/>
    </row>
    <row r="277" spans="3:14" ht="14.25" customHeight="1" x14ac:dyDescent="0.3">
      <c r="C277" s="25"/>
      <c r="F277" s="46"/>
      <c r="G277" s="46"/>
      <c r="N277" s="25"/>
    </row>
    <row r="278" spans="3:14" ht="14.25" customHeight="1" x14ac:dyDescent="0.3">
      <c r="C278" s="25"/>
      <c r="F278" s="46"/>
      <c r="G278" s="46"/>
      <c r="N278" s="25"/>
    </row>
    <row r="279" spans="3:14" ht="14.25" customHeight="1" x14ac:dyDescent="0.3">
      <c r="C279" s="25"/>
      <c r="F279" s="46"/>
      <c r="G279" s="46"/>
      <c r="N279" s="25"/>
    </row>
    <row r="280" spans="3:14" ht="14.25" customHeight="1" x14ac:dyDescent="0.3">
      <c r="C280" s="25"/>
      <c r="F280" s="46"/>
      <c r="G280" s="46"/>
      <c r="N280" s="25"/>
    </row>
    <row r="281" spans="3:14" ht="14.25" customHeight="1" x14ac:dyDescent="0.3">
      <c r="C281" s="25"/>
      <c r="F281" s="46"/>
      <c r="G281" s="46"/>
      <c r="N281" s="25"/>
    </row>
    <row r="282" spans="3:14" ht="14.25" customHeight="1" x14ac:dyDescent="0.3">
      <c r="C282" s="25"/>
      <c r="F282" s="46"/>
      <c r="G282" s="46"/>
      <c r="N282" s="25"/>
    </row>
    <row r="283" spans="3:14" ht="14.25" customHeight="1" x14ac:dyDescent="0.3">
      <c r="C283" s="25"/>
      <c r="F283" s="46"/>
      <c r="G283" s="46"/>
      <c r="N283" s="25"/>
    </row>
    <row r="284" spans="3:14" ht="14.25" customHeight="1" x14ac:dyDescent="0.3">
      <c r="C284" s="25"/>
      <c r="F284" s="46"/>
      <c r="G284" s="46"/>
      <c r="N284" s="25"/>
    </row>
    <row r="285" spans="3:14" ht="14.25" customHeight="1" x14ac:dyDescent="0.3">
      <c r="C285" s="25"/>
      <c r="F285" s="46"/>
      <c r="G285" s="46"/>
      <c r="N285" s="25"/>
    </row>
    <row r="286" spans="3:14" ht="14.25" customHeight="1" x14ac:dyDescent="0.3">
      <c r="C286" s="25"/>
      <c r="F286" s="46"/>
      <c r="G286" s="46"/>
      <c r="N286" s="25"/>
    </row>
    <row r="287" spans="3:14" ht="14.25" customHeight="1" x14ac:dyDescent="0.3">
      <c r="C287" s="25"/>
      <c r="F287" s="46"/>
      <c r="G287" s="46"/>
      <c r="N287" s="25"/>
    </row>
    <row r="288" spans="3:14" ht="14.25" customHeight="1" x14ac:dyDescent="0.3">
      <c r="C288" s="25"/>
      <c r="F288" s="46"/>
      <c r="G288" s="46"/>
      <c r="N288" s="25"/>
    </row>
    <row r="289" spans="3:14" ht="14.25" customHeight="1" x14ac:dyDescent="0.3">
      <c r="C289" s="25"/>
      <c r="F289" s="46"/>
      <c r="G289" s="46"/>
      <c r="N289" s="25"/>
    </row>
    <row r="290" spans="3:14" ht="14.25" customHeight="1" x14ac:dyDescent="0.3">
      <c r="C290" s="25"/>
      <c r="F290" s="46"/>
      <c r="G290" s="46"/>
      <c r="N290" s="25"/>
    </row>
    <row r="291" spans="3:14" ht="14.25" customHeight="1" x14ac:dyDescent="0.3">
      <c r="C291" s="25"/>
      <c r="F291" s="46"/>
      <c r="G291" s="46"/>
      <c r="N291" s="25"/>
    </row>
    <row r="292" spans="3:14" ht="14.25" customHeight="1" x14ac:dyDescent="0.3">
      <c r="C292" s="25"/>
      <c r="F292" s="46"/>
      <c r="G292" s="46"/>
      <c r="N292" s="25"/>
    </row>
    <row r="293" spans="3:14" ht="14.25" customHeight="1" x14ac:dyDescent="0.3">
      <c r="C293" s="25"/>
      <c r="F293" s="46"/>
      <c r="G293" s="46"/>
      <c r="N293" s="25"/>
    </row>
    <row r="294" spans="3:14" ht="14.25" customHeight="1" x14ac:dyDescent="0.3">
      <c r="C294" s="25"/>
      <c r="F294" s="46"/>
      <c r="G294" s="46"/>
      <c r="N294" s="25"/>
    </row>
    <row r="295" spans="3:14" ht="14.25" customHeight="1" x14ac:dyDescent="0.3">
      <c r="C295" s="25"/>
      <c r="F295" s="46"/>
      <c r="G295" s="46"/>
      <c r="N295" s="25"/>
    </row>
    <row r="296" spans="3:14" ht="14.25" customHeight="1" x14ac:dyDescent="0.3">
      <c r="C296" s="25"/>
      <c r="F296" s="46"/>
      <c r="G296" s="46"/>
      <c r="N296" s="25"/>
    </row>
    <row r="297" spans="3:14" ht="14.25" customHeight="1" x14ac:dyDescent="0.3">
      <c r="C297" s="25"/>
      <c r="F297" s="46"/>
      <c r="G297" s="46"/>
      <c r="N297" s="25"/>
    </row>
    <row r="298" spans="3:14" ht="14.25" customHeight="1" x14ac:dyDescent="0.3">
      <c r="C298" s="25"/>
      <c r="F298" s="46"/>
      <c r="G298" s="46"/>
      <c r="N298" s="25"/>
    </row>
    <row r="299" spans="3:14" ht="14.25" customHeight="1" x14ac:dyDescent="0.3">
      <c r="C299" s="25"/>
      <c r="F299" s="46"/>
      <c r="G299" s="46"/>
      <c r="N299" s="25"/>
    </row>
    <row r="300" spans="3:14" ht="14.25" customHeight="1" x14ac:dyDescent="0.3">
      <c r="C300" s="25"/>
      <c r="F300" s="46"/>
      <c r="G300" s="46"/>
      <c r="N300" s="25"/>
    </row>
    <row r="301" spans="3:14" ht="14.25" customHeight="1" x14ac:dyDescent="0.3">
      <c r="C301" s="25"/>
      <c r="F301" s="46"/>
      <c r="G301" s="46"/>
      <c r="N301" s="25"/>
    </row>
    <row r="302" spans="3:14" ht="14.25" customHeight="1" x14ac:dyDescent="0.3">
      <c r="C302" s="25"/>
      <c r="F302" s="46"/>
      <c r="G302" s="46"/>
      <c r="N302" s="25"/>
    </row>
    <row r="303" spans="3:14" ht="14.25" customHeight="1" x14ac:dyDescent="0.3">
      <c r="C303" s="25"/>
      <c r="F303" s="46"/>
      <c r="G303" s="46"/>
      <c r="N303" s="25"/>
    </row>
    <row r="304" spans="3:14" ht="14.25" customHeight="1" x14ac:dyDescent="0.3">
      <c r="C304" s="25"/>
      <c r="F304" s="46"/>
      <c r="G304" s="46"/>
      <c r="N304" s="25"/>
    </row>
    <row r="305" spans="3:14" ht="14.25" customHeight="1" x14ac:dyDescent="0.3">
      <c r="C305" s="25"/>
      <c r="F305" s="46"/>
      <c r="G305" s="46"/>
      <c r="N305" s="25"/>
    </row>
    <row r="306" spans="3:14" ht="14.25" customHeight="1" x14ac:dyDescent="0.3">
      <c r="C306" s="25"/>
      <c r="F306" s="46"/>
      <c r="G306" s="46"/>
      <c r="N306" s="25"/>
    </row>
    <row r="307" spans="3:14" ht="14.25" customHeight="1" x14ac:dyDescent="0.3">
      <c r="C307" s="25"/>
      <c r="F307" s="46"/>
      <c r="G307" s="46"/>
      <c r="N307" s="25"/>
    </row>
    <row r="308" spans="3:14" ht="14.25" customHeight="1" x14ac:dyDescent="0.3">
      <c r="C308" s="25"/>
      <c r="F308" s="46"/>
      <c r="G308" s="46"/>
      <c r="N308" s="25"/>
    </row>
    <row r="309" spans="3:14" ht="14.25" customHeight="1" x14ac:dyDescent="0.3">
      <c r="C309" s="25"/>
      <c r="F309" s="46"/>
      <c r="G309" s="46"/>
      <c r="N309" s="25"/>
    </row>
    <row r="310" spans="3:14" ht="14.25" customHeight="1" x14ac:dyDescent="0.3">
      <c r="C310" s="25"/>
      <c r="F310" s="46"/>
      <c r="G310" s="46"/>
      <c r="N310" s="25"/>
    </row>
    <row r="311" spans="3:14" ht="14.25" customHeight="1" x14ac:dyDescent="0.3">
      <c r="C311" s="25"/>
      <c r="F311" s="46"/>
      <c r="G311" s="46"/>
      <c r="N311" s="25"/>
    </row>
    <row r="312" spans="3:14" ht="14.25" customHeight="1" x14ac:dyDescent="0.3">
      <c r="C312" s="25"/>
      <c r="F312" s="46"/>
      <c r="G312" s="46"/>
      <c r="N312" s="25"/>
    </row>
    <row r="313" spans="3:14" ht="14.25" customHeight="1" x14ac:dyDescent="0.3">
      <c r="C313" s="25"/>
      <c r="F313" s="46"/>
      <c r="G313" s="46"/>
      <c r="N313" s="25"/>
    </row>
    <row r="314" spans="3:14" ht="14.25" customHeight="1" x14ac:dyDescent="0.3">
      <c r="C314" s="25"/>
      <c r="F314" s="46"/>
      <c r="G314" s="46"/>
      <c r="N314" s="25"/>
    </row>
    <row r="315" spans="3:14" ht="14.25" customHeight="1" x14ac:dyDescent="0.3">
      <c r="C315" s="25"/>
      <c r="F315" s="46"/>
      <c r="G315" s="46"/>
      <c r="N315" s="25"/>
    </row>
    <row r="316" spans="3:14" ht="14.25" customHeight="1" x14ac:dyDescent="0.3">
      <c r="C316" s="25"/>
      <c r="F316" s="46"/>
      <c r="G316" s="46"/>
      <c r="N316" s="25"/>
    </row>
    <row r="317" spans="3:14" ht="14.25" customHeight="1" x14ac:dyDescent="0.3">
      <c r="C317" s="25"/>
      <c r="F317" s="46"/>
      <c r="G317" s="46"/>
      <c r="N317" s="25"/>
    </row>
    <row r="318" spans="3:14" ht="14.25" customHeight="1" x14ac:dyDescent="0.3">
      <c r="C318" s="25"/>
      <c r="F318" s="46"/>
      <c r="G318" s="46"/>
      <c r="N318" s="25"/>
    </row>
    <row r="319" spans="3:14" ht="14.25" customHeight="1" x14ac:dyDescent="0.3">
      <c r="C319" s="25"/>
      <c r="F319" s="46"/>
      <c r="G319" s="46"/>
      <c r="N319" s="25"/>
    </row>
    <row r="320" spans="3:14" ht="14.25" customHeight="1" x14ac:dyDescent="0.3">
      <c r="C320" s="25"/>
      <c r="F320" s="46"/>
      <c r="G320" s="46"/>
      <c r="N320" s="25"/>
    </row>
    <row r="321" spans="3:14" ht="14.25" customHeight="1" x14ac:dyDescent="0.3">
      <c r="C321" s="25"/>
      <c r="F321" s="46"/>
      <c r="G321" s="46"/>
      <c r="N321" s="25"/>
    </row>
    <row r="322" spans="3:14" ht="14.25" customHeight="1" x14ac:dyDescent="0.3">
      <c r="C322" s="25"/>
      <c r="F322" s="46"/>
      <c r="G322" s="46"/>
      <c r="N322" s="25"/>
    </row>
    <row r="323" spans="3:14" ht="14.25" customHeight="1" x14ac:dyDescent="0.3">
      <c r="C323" s="25"/>
      <c r="F323" s="46"/>
      <c r="G323" s="46"/>
      <c r="N323" s="25"/>
    </row>
    <row r="324" spans="3:14" ht="14.25" customHeight="1" x14ac:dyDescent="0.3">
      <c r="C324" s="25"/>
      <c r="F324" s="46"/>
      <c r="G324" s="46"/>
      <c r="N324" s="25"/>
    </row>
    <row r="325" spans="3:14" ht="14.25" customHeight="1" x14ac:dyDescent="0.3">
      <c r="C325" s="25"/>
      <c r="F325" s="46"/>
      <c r="G325" s="46"/>
      <c r="N325" s="25"/>
    </row>
    <row r="326" spans="3:14" ht="14.25" customHeight="1" x14ac:dyDescent="0.3">
      <c r="C326" s="25"/>
      <c r="F326" s="46"/>
      <c r="G326" s="46"/>
      <c r="N326" s="25"/>
    </row>
    <row r="327" spans="3:14" ht="14.25" customHeight="1" x14ac:dyDescent="0.3">
      <c r="C327" s="25"/>
      <c r="F327" s="46"/>
      <c r="G327" s="46"/>
      <c r="N327" s="25"/>
    </row>
    <row r="328" spans="3:14" ht="14.25" customHeight="1" x14ac:dyDescent="0.3">
      <c r="C328" s="25"/>
      <c r="F328" s="46"/>
      <c r="G328" s="46"/>
      <c r="N328" s="25"/>
    </row>
    <row r="329" spans="3:14" ht="14.25" customHeight="1" x14ac:dyDescent="0.3">
      <c r="C329" s="25"/>
      <c r="F329" s="46"/>
      <c r="G329" s="46"/>
      <c r="N329" s="25"/>
    </row>
    <row r="330" spans="3:14" ht="14.25" customHeight="1" x14ac:dyDescent="0.3">
      <c r="C330" s="25"/>
      <c r="F330" s="46"/>
      <c r="G330" s="46"/>
      <c r="N330" s="25"/>
    </row>
    <row r="331" spans="3:14" ht="14.25" customHeight="1" x14ac:dyDescent="0.3">
      <c r="C331" s="25"/>
      <c r="F331" s="46"/>
      <c r="G331" s="46"/>
      <c r="N331" s="25"/>
    </row>
    <row r="332" spans="3:14" ht="14.25" customHeight="1" x14ac:dyDescent="0.3">
      <c r="C332" s="25"/>
      <c r="F332" s="46"/>
      <c r="G332" s="46"/>
      <c r="N332" s="25"/>
    </row>
    <row r="333" spans="3:14" ht="14.25" customHeight="1" x14ac:dyDescent="0.3">
      <c r="C333" s="25"/>
      <c r="F333" s="46"/>
      <c r="G333" s="46"/>
      <c r="N333" s="25"/>
    </row>
    <row r="334" spans="3:14" ht="14.25" customHeight="1" x14ac:dyDescent="0.3">
      <c r="C334" s="25"/>
      <c r="F334" s="46"/>
      <c r="G334" s="46"/>
      <c r="N334" s="25"/>
    </row>
    <row r="335" spans="3:14" ht="14.25" customHeight="1" x14ac:dyDescent="0.3">
      <c r="C335" s="25"/>
      <c r="F335" s="46"/>
      <c r="G335" s="46"/>
      <c r="N335" s="25"/>
    </row>
    <row r="336" spans="3:14" ht="14.25" customHeight="1" x14ac:dyDescent="0.3">
      <c r="C336" s="25"/>
      <c r="F336" s="46"/>
      <c r="G336" s="46"/>
      <c r="N336" s="25"/>
    </row>
    <row r="337" spans="3:14" ht="14.25" customHeight="1" x14ac:dyDescent="0.3">
      <c r="C337" s="25"/>
      <c r="F337" s="46"/>
      <c r="G337" s="46"/>
      <c r="N337" s="25"/>
    </row>
    <row r="338" spans="3:14" ht="14.25" customHeight="1" x14ac:dyDescent="0.3">
      <c r="C338" s="25"/>
      <c r="F338" s="46"/>
      <c r="G338" s="46"/>
      <c r="N338" s="25"/>
    </row>
    <row r="339" spans="3:14" ht="14.25" customHeight="1" x14ac:dyDescent="0.3">
      <c r="C339" s="25"/>
      <c r="F339" s="46"/>
      <c r="G339" s="46"/>
      <c r="N339" s="25"/>
    </row>
    <row r="340" spans="3:14" ht="14.25" customHeight="1" x14ac:dyDescent="0.3">
      <c r="C340" s="25"/>
      <c r="F340" s="46"/>
      <c r="G340" s="46"/>
      <c r="N340" s="25"/>
    </row>
    <row r="341" spans="3:14" ht="14.25" customHeight="1" x14ac:dyDescent="0.3">
      <c r="C341" s="25"/>
      <c r="F341" s="46"/>
      <c r="G341" s="46"/>
      <c r="N341" s="25"/>
    </row>
    <row r="342" spans="3:14" ht="14.25" customHeight="1" x14ac:dyDescent="0.3">
      <c r="C342" s="25"/>
      <c r="F342" s="46"/>
      <c r="G342" s="46"/>
      <c r="N342" s="25"/>
    </row>
    <row r="343" spans="3:14" ht="14.25" customHeight="1" x14ac:dyDescent="0.3">
      <c r="C343" s="25"/>
      <c r="F343" s="46"/>
      <c r="G343" s="46"/>
      <c r="N343" s="25"/>
    </row>
    <row r="344" spans="3:14" ht="14.25" customHeight="1" x14ac:dyDescent="0.3">
      <c r="C344" s="25"/>
      <c r="F344" s="46"/>
      <c r="G344" s="46"/>
      <c r="N344" s="25"/>
    </row>
    <row r="345" spans="3:14" ht="14.25" customHeight="1" x14ac:dyDescent="0.3">
      <c r="C345" s="25"/>
      <c r="F345" s="46"/>
      <c r="G345" s="46"/>
      <c r="N345" s="25"/>
    </row>
    <row r="346" spans="3:14" ht="14.25" customHeight="1" x14ac:dyDescent="0.3">
      <c r="C346" s="25"/>
      <c r="F346" s="46"/>
      <c r="G346" s="46"/>
      <c r="N346" s="25"/>
    </row>
    <row r="347" spans="3:14" ht="14.25" customHeight="1" x14ac:dyDescent="0.3">
      <c r="C347" s="25"/>
      <c r="F347" s="46"/>
      <c r="G347" s="46"/>
      <c r="N347" s="25"/>
    </row>
    <row r="348" spans="3:14" ht="14.25" customHeight="1" x14ac:dyDescent="0.3">
      <c r="C348" s="25"/>
      <c r="F348" s="46"/>
      <c r="G348" s="46"/>
      <c r="N348" s="25"/>
    </row>
    <row r="349" spans="3:14" ht="14.25" customHeight="1" x14ac:dyDescent="0.3">
      <c r="C349" s="25"/>
      <c r="F349" s="46"/>
      <c r="G349" s="46"/>
      <c r="N349" s="25"/>
    </row>
    <row r="350" spans="3:14" ht="14.25" customHeight="1" x14ac:dyDescent="0.3">
      <c r="C350" s="25"/>
      <c r="F350" s="46"/>
      <c r="G350" s="46"/>
      <c r="N350" s="25"/>
    </row>
    <row r="351" spans="3:14" ht="14.25" customHeight="1" x14ac:dyDescent="0.3">
      <c r="C351" s="25"/>
      <c r="F351" s="46"/>
      <c r="G351" s="46"/>
      <c r="N351" s="25"/>
    </row>
    <row r="352" spans="3:14" ht="14.25" customHeight="1" x14ac:dyDescent="0.3">
      <c r="C352" s="25"/>
      <c r="F352" s="46"/>
      <c r="G352" s="46"/>
      <c r="N352" s="25"/>
    </row>
    <row r="353" spans="3:14" ht="14.25" customHeight="1" x14ac:dyDescent="0.3">
      <c r="C353" s="25"/>
      <c r="F353" s="46"/>
      <c r="G353" s="46"/>
      <c r="N353" s="25"/>
    </row>
    <row r="354" spans="3:14" ht="14.25" customHeight="1" x14ac:dyDescent="0.3">
      <c r="C354" s="25"/>
      <c r="F354" s="46"/>
      <c r="G354" s="46"/>
      <c r="N354" s="25"/>
    </row>
    <row r="355" spans="3:14" ht="14.25" customHeight="1" x14ac:dyDescent="0.3">
      <c r="C355" s="25"/>
      <c r="F355" s="46"/>
      <c r="G355" s="46"/>
      <c r="N355" s="25"/>
    </row>
    <row r="356" spans="3:14" ht="14.25" customHeight="1" x14ac:dyDescent="0.3">
      <c r="C356" s="25"/>
      <c r="F356" s="46"/>
      <c r="G356" s="46"/>
      <c r="N356" s="25"/>
    </row>
    <row r="357" spans="3:14" ht="14.25" customHeight="1" x14ac:dyDescent="0.3">
      <c r="C357" s="25"/>
      <c r="F357" s="46"/>
      <c r="G357" s="46"/>
      <c r="N357" s="25"/>
    </row>
    <row r="358" spans="3:14" ht="14.25" customHeight="1" x14ac:dyDescent="0.3">
      <c r="C358" s="25"/>
      <c r="F358" s="46"/>
      <c r="G358" s="46"/>
      <c r="N358" s="25"/>
    </row>
    <row r="359" spans="3:14" ht="14.25" customHeight="1" x14ac:dyDescent="0.3">
      <c r="C359" s="25"/>
      <c r="F359" s="46"/>
      <c r="G359" s="46"/>
      <c r="N359" s="25"/>
    </row>
    <row r="360" spans="3:14" ht="14.25" customHeight="1" x14ac:dyDescent="0.3">
      <c r="C360" s="25"/>
      <c r="F360" s="46"/>
      <c r="G360" s="46"/>
      <c r="N360" s="25"/>
    </row>
    <row r="361" spans="3:14" ht="14.25" customHeight="1" x14ac:dyDescent="0.3">
      <c r="C361" s="25"/>
      <c r="F361" s="46"/>
      <c r="G361" s="46"/>
      <c r="N361" s="25"/>
    </row>
    <row r="362" spans="3:14" ht="14.25" customHeight="1" x14ac:dyDescent="0.3">
      <c r="C362" s="25"/>
      <c r="F362" s="46"/>
      <c r="G362" s="46"/>
      <c r="N362" s="25"/>
    </row>
    <row r="363" spans="3:14" ht="14.25" customHeight="1" x14ac:dyDescent="0.3">
      <c r="C363" s="25"/>
      <c r="F363" s="46"/>
      <c r="G363" s="46"/>
      <c r="N363" s="25"/>
    </row>
    <row r="364" spans="3:14" ht="14.25" customHeight="1" x14ac:dyDescent="0.3">
      <c r="C364" s="25"/>
      <c r="F364" s="46"/>
      <c r="G364" s="46"/>
      <c r="N364" s="25"/>
    </row>
    <row r="365" spans="3:14" ht="14.25" customHeight="1" x14ac:dyDescent="0.3">
      <c r="C365" s="25"/>
      <c r="F365" s="46"/>
      <c r="G365" s="46"/>
      <c r="N365" s="25"/>
    </row>
    <row r="366" spans="3:14" ht="14.25" customHeight="1" x14ac:dyDescent="0.3">
      <c r="C366" s="25"/>
      <c r="F366" s="46"/>
      <c r="G366" s="46"/>
      <c r="N366" s="25"/>
    </row>
    <row r="367" spans="3:14" ht="14.25" customHeight="1" x14ac:dyDescent="0.3">
      <c r="C367" s="25"/>
      <c r="F367" s="46"/>
      <c r="G367" s="46"/>
      <c r="N367" s="25"/>
    </row>
    <row r="368" spans="3:14" ht="14.25" customHeight="1" x14ac:dyDescent="0.3">
      <c r="C368" s="25"/>
      <c r="F368" s="46"/>
      <c r="G368" s="46"/>
      <c r="N368" s="25"/>
    </row>
    <row r="369" spans="3:14" ht="14.25" customHeight="1" x14ac:dyDescent="0.3">
      <c r="C369" s="25"/>
      <c r="F369" s="46"/>
      <c r="G369" s="46"/>
      <c r="N369" s="25"/>
    </row>
    <row r="370" spans="3:14" ht="14.25" customHeight="1" x14ac:dyDescent="0.3">
      <c r="C370" s="25"/>
      <c r="F370" s="46"/>
      <c r="G370" s="46"/>
      <c r="N370" s="25"/>
    </row>
    <row r="371" spans="3:14" ht="14.25" customHeight="1" x14ac:dyDescent="0.3">
      <c r="C371" s="25"/>
      <c r="F371" s="46"/>
      <c r="G371" s="46"/>
      <c r="N371" s="25"/>
    </row>
    <row r="372" spans="3:14" ht="14.25" customHeight="1" x14ac:dyDescent="0.3">
      <c r="C372" s="25"/>
      <c r="F372" s="46"/>
      <c r="G372" s="46"/>
      <c r="N372" s="25"/>
    </row>
    <row r="373" spans="3:14" ht="14.25" customHeight="1" x14ac:dyDescent="0.3">
      <c r="C373" s="25"/>
      <c r="F373" s="46"/>
      <c r="G373" s="46"/>
      <c r="N373" s="25"/>
    </row>
    <row r="374" spans="3:14" ht="14.25" customHeight="1" x14ac:dyDescent="0.3">
      <c r="C374" s="25"/>
      <c r="F374" s="46"/>
      <c r="G374" s="46"/>
      <c r="N374" s="25"/>
    </row>
    <row r="375" spans="3:14" ht="14.25" customHeight="1" x14ac:dyDescent="0.3">
      <c r="C375" s="25"/>
      <c r="F375" s="46"/>
      <c r="G375" s="46"/>
      <c r="N375" s="25"/>
    </row>
    <row r="376" spans="3:14" ht="14.25" customHeight="1" x14ac:dyDescent="0.3">
      <c r="C376" s="25"/>
      <c r="F376" s="46"/>
      <c r="G376" s="46"/>
      <c r="N376" s="25"/>
    </row>
    <row r="377" spans="3:14" ht="14.25" customHeight="1" x14ac:dyDescent="0.3">
      <c r="C377" s="25"/>
      <c r="F377" s="46"/>
      <c r="G377" s="46"/>
      <c r="N377" s="25"/>
    </row>
    <row r="378" spans="3:14" ht="14.25" customHeight="1" x14ac:dyDescent="0.3">
      <c r="C378" s="25"/>
      <c r="F378" s="46"/>
      <c r="G378" s="46"/>
      <c r="N378" s="25"/>
    </row>
    <row r="379" spans="3:14" ht="14.25" customHeight="1" x14ac:dyDescent="0.3">
      <c r="C379" s="25"/>
      <c r="F379" s="46"/>
      <c r="G379" s="46"/>
      <c r="N379" s="25"/>
    </row>
    <row r="380" spans="3:14" ht="14.25" customHeight="1" x14ac:dyDescent="0.3">
      <c r="C380" s="25"/>
      <c r="F380" s="46"/>
      <c r="G380" s="46"/>
      <c r="N380" s="25"/>
    </row>
    <row r="381" spans="3:14" ht="14.25" customHeight="1" x14ac:dyDescent="0.3">
      <c r="C381" s="25"/>
      <c r="F381" s="46"/>
      <c r="G381" s="46"/>
      <c r="N381" s="25"/>
    </row>
    <row r="382" spans="3:14" ht="14.25" customHeight="1" x14ac:dyDescent="0.3">
      <c r="C382" s="25"/>
      <c r="F382" s="46"/>
      <c r="G382" s="46"/>
      <c r="N382" s="25"/>
    </row>
    <row r="383" spans="3:14" ht="14.25" customHeight="1" x14ac:dyDescent="0.3">
      <c r="C383" s="25"/>
      <c r="F383" s="46"/>
      <c r="G383" s="46"/>
      <c r="N383" s="25"/>
    </row>
    <row r="384" spans="3:14" ht="14.25" customHeight="1" x14ac:dyDescent="0.3">
      <c r="C384" s="25"/>
      <c r="F384" s="46"/>
      <c r="G384" s="46"/>
      <c r="N384" s="25"/>
    </row>
    <row r="385" spans="3:14" ht="14.25" customHeight="1" x14ac:dyDescent="0.3">
      <c r="C385" s="25"/>
      <c r="F385" s="46"/>
      <c r="G385" s="46"/>
      <c r="N385" s="25"/>
    </row>
    <row r="386" spans="3:14" ht="14.25" customHeight="1" x14ac:dyDescent="0.3">
      <c r="C386" s="25"/>
      <c r="F386" s="46"/>
      <c r="G386" s="46"/>
      <c r="N386" s="25"/>
    </row>
    <row r="387" spans="3:14" ht="14.25" customHeight="1" x14ac:dyDescent="0.3">
      <c r="C387" s="25"/>
      <c r="F387" s="46"/>
      <c r="G387" s="46"/>
      <c r="N387" s="25"/>
    </row>
    <row r="388" spans="3:14" ht="14.25" customHeight="1" x14ac:dyDescent="0.3">
      <c r="C388" s="25"/>
      <c r="F388" s="46"/>
      <c r="G388" s="46"/>
      <c r="N388" s="25"/>
    </row>
    <row r="389" spans="3:14" ht="14.25" customHeight="1" x14ac:dyDescent="0.3">
      <c r="C389" s="25"/>
      <c r="F389" s="46"/>
      <c r="G389" s="46"/>
      <c r="N389" s="25"/>
    </row>
    <row r="390" spans="3:14" ht="14.25" customHeight="1" x14ac:dyDescent="0.3">
      <c r="C390" s="25"/>
      <c r="F390" s="46"/>
      <c r="G390" s="46"/>
      <c r="N390" s="25"/>
    </row>
    <row r="391" spans="3:14" ht="14.25" customHeight="1" x14ac:dyDescent="0.3">
      <c r="C391" s="25"/>
      <c r="F391" s="46"/>
      <c r="G391" s="46"/>
      <c r="N391" s="25"/>
    </row>
    <row r="392" spans="3:14" ht="14.25" customHeight="1" x14ac:dyDescent="0.3">
      <c r="C392" s="25"/>
      <c r="F392" s="46"/>
      <c r="G392" s="46"/>
      <c r="N392" s="25"/>
    </row>
    <row r="393" spans="3:14" ht="14.25" customHeight="1" x14ac:dyDescent="0.3">
      <c r="C393" s="25"/>
      <c r="F393" s="46"/>
      <c r="G393" s="46"/>
      <c r="N393" s="25"/>
    </row>
    <row r="394" spans="3:14" ht="14.25" customHeight="1" x14ac:dyDescent="0.3">
      <c r="C394" s="25"/>
      <c r="F394" s="46"/>
      <c r="G394" s="46"/>
      <c r="N394" s="25"/>
    </row>
    <row r="395" spans="3:14" ht="14.25" customHeight="1" x14ac:dyDescent="0.3">
      <c r="C395" s="25"/>
      <c r="F395" s="46"/>
      <c r="G395" s="46"/>
      <c r="N395" s="25"/>
    </row>
    <row r="396" spans="3:14" ht="14.25" customHeight="1" x14ac:dyDescent="0.3">
      <c r="C396" s="25"/>
      <c r="F396" s="46"/>
      <c r="G396" s="46"/>
      <c r="N396" s="25"/>
    </row>
    <row r="397" spans="3:14" ht="14.25" customHeight="1" x14ac:dyDescent="0.3">
      <c r="C397" s="25"/>
      <c r="F397" s="46"/>
      <c r="G397" s="46"/>
      <c r="N397" s="25"/>
    </row>
    <row r="398" spans="3:14" ht="14.25" customHeight="1" x14ac:dyDescent="0.3">
      <c r="C398" s="25"/>
      <c r="F398" s="46"/>
      <c r="G398" s="46"/>
      <c r="N398" s="25"/>
    </row>
    <row r="399" spans="3:14" ht="14.25" customHeight="1" x14ac:dyDescent="0.3">
      <c r="C399" s="25"/>
      <c r="F399" s="46"/>
      <c r="G399" s="46"/>
      <c r="N399" s="25"/>
    </row>
    <row r="400" spans="3:14" ht="14.25" customHeight="1" x14ac:dyDescent="0.3">
      <c r="C400" s="25"/>
      <c r="F400" s="46"/>
      <c r="G400" s="46"/>
      <c r="N400" s="25"/>
    </row>
    <row r="401" spans="3:14" ht="14.25" customHeight="1" x14ac:dyDescent="0.3">
      <c r="C401" s="25"/>
      <c r="F401" s="46"/>
      <c r="G401" s="46"/>
      <c r="N401" s="25"/>
    </row>
    <row r="402" spans="3:14" ht="14.25" customHeight="1" x14ac:dyDescent="0.3">
      <c r="C402" s="25"/>
      <c r="F402" s="46"/>
      <c r="G402" s="46"/>
      <c r="N402" s="25"/>
    </row>
    <row r="403" spans="3:14" ht="14.25" customHeight="1" x14ac:dyDescent="0.3">
      <c r="C403" s="25"/>
      <c r="F403" s="46"/>
      <c r="G403" s="46"/>
      <c r="N403" s="25"/>
    </row>
    <row r="404" spans="3:14" ht="14.25" customHeight="1" x14ac:dyDescent="0.3">
      <c r="C404" s="25"/>
      <c r="F404" s="46"/>
      <c r="G404" s="46"/>
      <c r="N404" s="25"/>
    </row>
    <row r="405" spans="3:14" ht="14.25" customHeight="1" x14ac:dyDescent="0.3">
      <c r="C405" s="25"/>
      <c r="F405" s="46"/>
      <c r="G405" s="46"/>
      <c r="N405" s="25"/>
    </row>
    <row r="406" spans="3:14" ht="14.25" customHeight="1" x14ac:dyDescent="0.3">
      <c r="C406" s="25"/>
      <c r="F406" s="46"/>
      <c r="G406" s="46"/>
      <c r="N406" s="25"/>
    </row>
    <row r="407" spans="3:14" ht="14.25" customHeight="1" x14ac:dyDescent="0.3">
      <c r="C407" s="25"/>
      <c r="F407" s="46"/>
      <c r="G407" s="46"/>
      <c r="N407" s="25"/>
    </row>
    <row r="408" spans="3:14" ht="14.25" customHeight="1" x14ac:dyDescent="0.3">
      <c r="C408" s="25"/>
      <c r="F408" s="46"/>
      <c r="G408" s="46"/>
      <c r="N408" s="25"/>
    </row>
    <row r="409" spans="3:14" ht="14.25" customHeight="1" x14ac:dyDescent="0.3">
      <c r="C409" s="25"/>
      <c r="F409" s="46"/>
      <c r="G409" s="46"/>
      <c r="N409" s="25"/>
    </row>
    <row r="410" spans="3:14" ht="14.25" customHeight="1" x14ac:dyDescent="0.3">
      <c r="C410" s="25"/>
      <c r="F410" s="46"/>
      <c r="G410" s="46"/>
      <c r="N410" s="25"/>
    </row>
    <row r="411" spans="3:14" ht="14.25" customHeight="1" x14ac:dyDescent="0.3">
      <c r="C411" s="25"/>
      <c r="F411" s="46"/>
      <c r="G411" s="46"/>
      <c r="N411" s="25"/>
    </row>
    <row r="412" spans="3:14" ht="14.25" customHeight="1" x14ac:dyDescent="0.3">
      <c r="C412" s="25"/>
      <c r="F412" s="46"/>
      <c r="G412" s="46"/>
      <c r="N412" s="25"/>
    </row>
    <row r="413" spans="3:14" ht="14.25" customHeight="1" x14ac:dyDescent="0.3">
      <c r="C413" s="25"/>
      <c r="F413" s="46"/>
      <c r="G413" s="46"/>
      <c r="N413" s="25"/>
    </row>
    <row r="414" spans="3:14" ht="14.25" customHeight="1" x14ac:dyDescent="0.3">
      <c r="C414" s="25"/>
      <c r="F414" s="46"/>
      <c r="G414" s="46"/>
      <c r="N414" s="25"/>
    </row>
    <row r="415" spans="3:14" ht="14.25" customHeight="1" x14ac:dyDescent="0.3">
      <c r="C415" s="25"/>
      <c r="F415" s="46"/>
      <c r="G415" s="46"/>
      <c r="N415" s="25"/>
    </row>
    <row r="416" spans="3:14" ht="14.25" customHeight="1" x14ac:dyDescent="0.3">
      <c r="C416" s="25"/>
      <c r="F416" s="46"/>
      <c r="G416" s="46"/>
      <c r="N416" s="25"/>
    </row>
    <row r="417" spans="3:14" ht="14.25" customHeight="1" x14ac:dyDescent="0.3">
      <c r="C417" s="25"/>
      <c r="F417" s="46"/>
      <c r="G417" s="46"/>
      <c r="N417" s="25"/>
    </row>
    <row r="418" spans="3:14" ht="14.25" customHeight="1" x14ac:dyDescent="0.3">
      <c r="C418" s="25"/>
      <c r="F418" s="46"/>
      <c r="G418" s="46"/>
      <c r="N418" s="25"/>
    </row>
    <row r="419" spans="3:14" ht="14.25" customHeight="1" x14ac:dyDescent="0.3">
      <c r="C419" s="25"/>
      <c r="F419" s="46"/>
      <c r="G419" s="46"/>
      <c r="N419" s="25"/>
    </row>
    <row r="420" spans="3:14" ht="14.25" customHeight="1" x14ac:dyDescent="0.3">
      <c r="C420" s="25"/>
      <c r="F420" s="46"/>
      <c r="G420" s="46"/>
      <c r="N420" s="25"/>
    </row>
    <row r="421" spans="3:14" ht="14.25" customHeight="1" x14ac:dyDescent="0.3">
      <c r="C421" s="25"/>
      <c r="F421" s="46"/>
      <c r="G421" s="46"/>
      <c r="N421" s="25"/>
    </row>
    <row r="422" spans="3:14" ht="14.25" customHeight="1" x14ac:dyDescent="0.3">
      <c r="C422" s="25"/>
      <c r="F422" s="46"/>
      <c r="G422" s="46"/>
      <c r="N422" s="25"/>
    </row>
    <row r="423" spans="3:14" ht="14.25" customHeight="1" x14ac:dyDescent="0.3">
      <c r="C423" s="25"/>
      <c r="F423" s="46"/>
      <c r="G423" s="46"/>
      <c r="N423" s="25"/>
    </row>
    <row r="424" spans="3:14" ht="14.25" customHeight="1" x14ac:dyDescent="0.3">
      <c r="C424" s="25"/>
      <c r="F424" s="46"/>
      <c r="G424" s="46"/>
      <c r="N424" s="25"/>
    </row>
    <row r="425" spans="3:14" ht="14.25" customHeight="1" x14ac:dyDescent="0.3">
      <c r="C425" s="25"/>
      <c r="F425" s="46"/>
      <c r="G425" s="46"/>
      <c r="N425" s="25"/>
    </row>
    <row r="426" spans="3:14" ht="14.25" customHeight="1" x14ac:dyDescent="0.3">
      <c r="C426" s="25"/>
      <c r="F426" s="46"/>
      <c r="G426" s="46"/>
      <c r="N426" s="25"/>
    </row>
    <row r="427" spans="3:14" ht="14.25" customHeight="1" x14ac:dyDescent="0.3">
      <c r="C427" s="25"/>
      <c r="F427" s="46"/>
      <c r="G427" s="46"/>
      <c r="N427" s="25"/>
    </row>
    <row r="428" spans="3:14" ht="14.25" customHeight="1" x14ac:dyDescent="0.3">
      <c r="C428" s="25"/>
      <c r="F428" s="46"/>
      <c r="G428" s="46"/>
      <c r="N428" s="25"/>
    </row>
    <row r="429" spans="3:14" ht="14.25" customHeight="1" x14ac:dyDescent="0.3">
      <c r="C429" s="25"/>
      <c r="F429" s="46"/>
      <c r="G429" s="46"/>
      <c r="N429" s="25"/>
    </row>
    <row r="430" spans="3:14" ht="14.25" customHeight="1" x14ac:dyDescent="0.3">
      <c r="C430" s="25"/>
      <c r="F430" s="46"/>
      <c r="G430" s="46"/>
      <c r="N430" s="25"/>
    </row>
    <row r="431" spans="3:14" ht="14.25" customHeight="1" x14ac:dyDescent="0.3">
      <c r="C431" s="25"/>
      <c r="F431" s="46"/>
      <c r="G431" s="46"/>
      <c r="N431" s="25"/>
    </row>
    <row r="432" spans="3:14" ht="14.25" customHeight="1" x14ac:dyDescent="0.3">
      <c r="C432" s="25"/>
      <c r="F432" s="46"/>
      <c r="G432" s="46"/>
      <c r="N432" s="25"/>
    </row>
    <row r="433" spans="3:14" ht="14.25" customHeight="1" x14ac:dyDescent="0.3">
      <c r="C433" s="25"/>
      <c r="F433" s="46"/>
      <c r="G433" s="46"/>
      <c r="N433" s="25"/>
    </row>
    <row r="434" spans="3:14" ht="14.25" customHeight="1" x14ac:dyDescent="0.3">
      <c r="C434" s="25"/>
      <c r="F434" s="46"/>
      <c r="G434" s="46"/>
      <c r="N434" s="25"/>
    </row>
    <row r="435" spans="3:14" ht="14.25" customHeight="1" x14ac:dyDescent="0.3">
      <c r="C435" s="25"/>
      <c r="F435" s="46"/>
      <c r="G435" s="46"/>
      <c r="N435" s="25"/>
    </row>
    <row r="436" spans="3:14" ht="14.25" customHeight="1" x14ac:dyDescent="0.3">
      <c r="C436" s="25"/>
      <c r="F436" s="46"/>
      <c r="G436" s="46"/>
      <c r="N436" s="25"/>
    </row>
    <row r="437" spans="3:14" ht="14.25" customHeight="1" x14ac:dyDescent="0.3">
      <c r="C437" s="25"/>
      <c r="F437" s="46"/>
      <c r="G437" s="46"/>
      <c r="N437" s="25"/>
    </row>
    <row r="438" spans="3:14" ht="14.25" customHeight="1" x14ac:dyDescent="0.3">
      <c r="C438" s="25"/>
      <c r="F438" s="46"/>
      <c r="G438" s="46"/>
      <c r="N438" s="25"/>
    </row>
    <row r="439" spans="3:14" ht="14.25" customHeight="1" x14ac:dyDescent="0.3">
      <c r="C439" s="25"/>
      <c r="F439" s="46"/>
      <c r="G439" s="46"/>
      <c r="N439" s="25"/>
    </row>
    <row r="440" spans="3:14" ht="14.25" customHeight="1" x14ac:dyDescent="0.3">
      <c r="C440" s="25"/>
      <c r="F440" s="46"/>
      <c r="G440" s="46"/>
      <c r="N440" s="25"/>
    </row>
    <row r="441" spans="3:14" ht="14.25" customHeight="1" x14ac:dyDescent="0.3">
      <c r="C441" s="25"/>
      <c r="F441" s="46"/>
      <c r="G441" s="46"/>
      <c r="N441" s="25"/>
    </row>
    <row r="442" spans="3:14" ht="14.25" customHeight="1" x14ac:dyDescent="0.3">
      <c r="C442" s="25"/>
      <c r="F442" s="46"/>
      <c r="G442" s="46"/>
      <c r="N442" s="25"/>
    </row>
    <row r="443" spans="3:14" ht="14.25" customHeight="1" x14ac:dyDescent="0.3">
      <c r="C443" s="25"/>
      <c r="F443" s="46"/>
      <c r="G443" s="46"/>
      <c r="N443" s="25"/>
    </row>
    <row r="444" spans="3:14" ht="14.25" customHeight="1" x14ac:dyDescent="0.3">
      <c r="C444" s="25"/>
      <c r="F444" s="46"/>
      <c r="G444" s="46"/>
      <c r="N444" s="25"/>
    </row>
    <row r="445" spans="3:14" ht="14.25" customHeight="1" x14ac:dyDescent="0.3">
      <c r="C445" s="25"/>
      <c r="F445" s="46"/>
      <c r="G445" s="46"/>
      <c r="N445" s="25"/>
    </row>
    <row r="446" spans="3:14" ht="14.25" customHeight="1" x14ac:dyDescent="0.3">
      <c r="C446" s="25"/>
      <c r="F446" s="46"/>
      <c r="G446" s="46"/>
      <c r="N446" s="25"/>
    </row>
    <row r="447" spans="3:14" ht="14.25" customHeight="1" x14ac:dyDescent="0.3">
      <c r="C447" s="25"/>
      <c r="F447" s="46"/>
      <c r="G447" s="46"/>
      <c r="N447" s="25"/>
    </row>
    <row r="448" spans="3:14" ht="14.25" customHeight="1" x14ac:dyDescent="0.3">
      <c r="C448" s="25"/>
      <c r="F448" s="46"/>
      <c r="G448" s="46"/>
      <c r="N448" s="25"/>
    </row>
    <row r="449" spans="3:14" ht="14.25" customHeight="1" x14ac:dyDescent="0.3">
      <c r="C449" s="25"/>
      <c r="F449" s="46"/>
      <c r="G449" s="46"/>
      <c r="N449" s="25"/>
    </row>
    <row r="450" spans="3:14" ht="14.25" customHeight="1" x14ac:dyDescent="0.3">
      <c r="C450" s="25"/>
      <c r="F450" s="46"/>
      <c r="G450" s="46"/>
      <c r="N450" s="25"/>
    </row>
    <row r="451" spans="3:14" ht="14.25" customHeight="1" x14ac:dyDescent="0.3">
      <c r="C451" s="25"/>
      <c r="F451" s="46"/>
      <c r="G451" s="46"/>
      <c r="N451" s="25"/>
    </row>
    <row r="452" spans="3:14" ht="14.25" customHeight="1" x14ac:dyDescent="0.3">
      <c r="C452" s="25"/>
      <c r="F452" s="46"/>
      <c r="G452" s="46"/>
      <c r="N452" s="25"/>
    </row>
    <row r="453" spans="3:14" ht="14.25" customHeight="1" x14ac:dyDescent="0.3">
      <c r="C453" s="25"/>
      <c r="F453" s="46"/>
      <c r="G453" s="46"/>
      <c r="N453" s="25"/>
    </row>
    <row r="454" spans="3:14" ht="14.25" customHeight="1" x14ac:dyDescent="0.3">
      <c r="C454" s="25"/>
      <c r="F454" s="46"/>
      <c r="G454" s="46"/>
      <c r="N454" s="25"/>
    </row>
    <row r="455" spans="3:14" ht="14.25" customHeight="1" x14ac:dyDescent="0.3">
      <c r="C455" s="25"/>
      <c r="F455" s="46"/>
      <c r="G455" s="46"/>
      <c r="N455" s="25"/>
    </row>
    <row r="456" spans="3:14" ht="14.25" customHeight="1" x14ac:dyDescent="0.3">
      <c r="C456" s="25"/>
      <c r="F456" s="46"/>
      <c r="G456" s="46"/>
      <c r="N456" s="25"/>
    </row>
    <row r="457" spans="3:14" ht="14.25" customHeight="1" x14ac:dyDescent="0.3">
      <c r="C457" s="25"/>
      <c r="F457" s="46"/>
      <c r="G457" s="46"/>
      <c r="N457" s="25"/>
    </row>
    <row r="458" spans="3:14" ht="14.25" customHeight="1" x14ac:dyDescent="0.3">
      <c r="C458" s="25"/>
      <c r="F458" s="46"/>
      <c r="G458" s="46"/>
      <c r="N458" s="25"/>
    </row>
    <row r="459" spans="3:14" ht="14.25" customHeight="1" x14ac:dyDescent="0.3">
      <c r="C459" s="25"/>
      <c r="F459" s="46"/>
      <c r="G459" s="46"/>
      <c r="N459" s="25"/>
    </row>
    <row r="460" spans="3:14" ht="14.25" customHeight="1" x14ac:dyDescent="0.3">
      <c r="C460" s="25"/>
      <c r="F460" s="46"/>
      <c r="G460" s="46"/>
      <c r="N460" s="25"/>
    </row>
    <row r="461" spans="3:14" ht="14.25" customHeight="1" x14ac:dyDescent="0.3">
      <c r="C461" s="25"/>
      <c r="F461" s="46"/>
      <c r="G461" s="46"/>
      <c r="N461" s="25"/>
    </row>
    <row r="462" spans="3:14" ht="14.25" customHeight="1" x14ac:dyDescent="0.3">
      <c r="C462" s="25"/>
      <c r="F462" s="46"/>
      <c r="G462" s="46"/>
      <c r="N462" s="25"/>
    </row>
    <row r="463" spans="3:14" ht="14.25" customHeight="1" x14ac:dyDescent="0.3">
      <c r="C463" s="25"/>
      <c r="F463" s="46"/>
      <c r="G463" s="46"/>
      <c r="N463" s="25"/>
    </row>
    <row r="464" spans="3:14" ht="14.25" customHeight="1" x14ac:dyDescent="0.3">
      <c r="C464" s="25"/>
      <c r="F464" s="46"/>
      <c r="G464" s="46"/>
      <c r="N464" s="25"/>
    </row>
    <row r="465" spans="3:14" ht="14.25" customHeight="1" x14ac:dyDescent="0.3">
      <c r="C465" s="25"/>
      <c r="F465" s="46"/>
      <c r="G465" s="46"/>
      <c r="N465" s="25"/>
    </row>
    <row r="466" spans="3:14" ht="14.25" customHeight="1" x14ac:dyDescent="0.3">
      <c r="C466" s="25"/>
      <c r="F466" s="46"/>
      <c r="G466" s="46"/>
      <c r="N466" s="25"/>
    </row>
    <row r="467" spans="3:14" ht="14.25" customHeight="1" x14ac:dyDescent="0.3">
      <c r="C467" s="25"/>
      <c r="F467" s="46"/>
      <c r="G467" s="46"/>
      <c r="N467" s="25"/>
    </row>
    <row r="468" spans="3:14" ht="14.25" customHeight="1" x14ac:dyDescent="0.3">
      <c r="C468" s="25"/>
      <c r="F468" s="46"/>
      <c r="G468" s="46"/>
      <c r="N468" s="25"/>
    </row>
    <row r="469" spans="3:14" ht="14.25" customHeight="1" x14ac:dyDescent="0.3">
      <c r="C469" s="25"/>
      <c r="F469" s="46"/>
      <c r="G469" s="46"/>
      <c r="N469" s="25"/>
    </row>
    <row r="470" spans="3:14" ht="14.25" customHeight="1" x14ac:dyDescent="0.3">
      <c r="C470" s="25"/>
      <c r="F470" s="46"/>
      <c r="G470" s="46"/>
      <c r="N470" s="25"/>
    </row>
    <row r="471" spans="3:14" ht="14.25" customHeight="1" x14ac:dyDescent="0.3">
      <c r="C471" s="25"/>
      <c r="F471" s="46"/>
      <c r="G471" s="46"/>
      <c r="N471" s="25"/>
    </row>
    <row r="472" spans="3:14" ht="14.25" customHeight="1" x14ac:dyDescent="0.3">
      <c r="C472" s="25"/>
      <c r="F472" s="46"/>
      <c r="G472" s="46"/>
      <c r="N472" s="25"/>
    </row>
    <row r="473" spans="3:14" ht="14.25" customHeight="1" x14ac:dyDescent="0.3">
      <c r="C473" s="25"/>
      <c r="F473" s="46"/>
      <c r="G473" s="46"/>
      <c r="N473" s="25"/>
    </row>
    <row r="474" spans="3:14" ht="14.25" customHeight="1" x14ac:dyDescent="0.3">
      <c r="C474" s="25"/>
      <c r="F474" s="46"/>
      <c r="G474" s="46"/>
      <c r="N474" s="25"/>
    </row>
    <row r="475" spans="3:14" ht="14.25" customHeight="1" x14ac:dyDescent="0.3">
      <c r="C475" s="25"/>
      <c r="F475" s="46"/>
      <c r="G475" s="46"/>
      <c r="N475" s="25"/>
    </row>
    <row r="476" spans="3:14" ht="14.25" customHeight="1" x14ac:dyDescent="0.3">
      <c r="C476" s="25"/>
      <c r="F476" s="46"/>
      <c r="G476" s="46"/>
      <c r="N476" s="25"/>
    </row>
    <row r="477" spans="3:14" ht="14.25" customHeight="1" x14ac:dyDescent="0.3">
      <c r="C477" s="25"/>
      <c r="F477" s="46"/>
      <c r="G477" s="46"/>
      <c r="N477" s="25"/>
    </row>
    <row r="478" spans="3:14" ht="14.25" customHeight="1" x14ac:dyDescent="0.3">
      <c r="C478" s="25"/>
      <c r="F478" s="46"/>
      <c r="G478" s="46"/>
      <c r="N478" s="25"/>
    </row>
    <row r="479" spans="3:14" ht="14.25" customHeight="1" x14ac:dyDescent="0.3">
      <c r="C479" s="25"/>
      <c r="F479" s="46"/>
      <c r="G479" s="46"/>
      <c r="N479" s="25"/>
    </row>
    <row r="480" spans="3:14" ht="14.25" customHeight="1" x14ac:dyDescent="0.3">
      <c r="C480" s="25"/>
      <c r="F480" s="46"/>
      <c r="G480" s="46"/>
      <c r="N480" s="25"/>
    </row>
    <row r="481" spans="3:14" ht="14.25" customHeight="1" x14ac:dyDescent="0.3">
      <c r="C481" s="25"/>
      <c r="F481" s="46"/>
      <c r="G481" s="46"/>
      <c r="N481" s="25"/>
    </row>
    <row r="482" spans="3:14" ht="14.25" customHeight="1" x14ac:dyDescent="0.3">
      <c r="C482" s="25"/>
      <c r="F482" s="46"/>
      <c r="G482" s="46"/>
      <c r="N482" s="25"/>
    </row>
    <row r="483" spans="3:14" ht="14.25" customHeight="1" x14ac:dyDescent="0.3">
      <c r="C483" s="25"/>
      <c r="F483" s="46"/>
      <c r="G483" s="46"/>
      <c r="N483" s="25"/>
    </row>
    <row r="484" spans="3:14" ht="14.25" customHeight="1" x14ac:dyDescent="0.3">
      <c r="C484" s="25"/>
      <c r="F484" s="46"/>
      <c r="G484" s="46"/>
      <c r="N484" s="25"/>
    </row>
    <row r="485" spans="3:14" ht="14.25" customHeight="1" x14ac:dyDescent="0.3">
      <c r="C485" s="25"/>
      <c r="F485" s="46"/>
      <c r="G485" s="46"/>
      <c r="N485" s="25"/>
    </row>
    <row r="486" spans="3:14" ht="14.25" customHeight="1" x14ac:dyDescent="0.3">
      <c r="C486" s="25"/>
      <c r="F486" s="46"/>
      <c r="G486" s="46"/>
      <c r="N486" s="25"/>
    </row>
    <row r="487" spans="3:14" ht="14.25" customHeight="1" x14ac:dyDescent="0.3">
      <c r="C487" s="25"/>
      <c r="F487" s="46"/>
      <c r="G487" s="46"/>
      <c r="N487" s="25"/>
    </row>
    <row r="488" spans="3:14" ht="14.25" customHeight="1" x14ac:dyDescent="0.3">
      <c r="C488" s="25"/>
      <c r="F488" s="46"/>
      <c r="G488" s="46"/>
      <c r="N488" s="25"/>
    </row>
    <row r="489" spans="3:14" ht="14.25" customHeight="1" x14ac:dyDescent="0.3">
      <c r="C489" s="25"/>
      <c r="F489" s="46"/>
      <c r="G489" s="46"/>
      <c r="N489" s="25"/>
    </row>
    <row r="490" spans="3:14" ht="14.25" customHeight="1" x14ac:dyDescent="0.3">
      <c r="C490" s="25"/>
      <c r="F490" s="46"/>
      <c r="G490" s="46"/>
      <c r="N490" s="25"/>
    </row>
    <row r="491" spans="3:14" ht="14.25" customHeight="1" x14ac:dyDescent="0.3">
      <c r="C491" s="25"/>
      <c r="F491" s="46"/>
      <c r="G491" s="46"/>
      <c r="N491" s="25"/>
    </row>
    <row r="492" spans="3:14" ht="14.25" customHeight="1" x14ac:dyDescent="0.3">
      <c r="C492" s="25"/>
      <c r="F492" s="46"/>
      <c r="G492" s="46"/>
      <c r="N492" s="25"/>
    </row>
    <row r="493" spans="3:14" ht="14.25" customHeight="1" x14ac:dyDescent="0.3">
      <c r="C493" s="25"/>
      <c r="F493" s="46"/>
      <c r="G493" s="46"/>
      <c r="N493" s="25"/>
    </row>
    <row r="494" spans="3:14" ht="14.25" customHeight="1" x14ac:dyDescent="0.3">
      <c r="C494" s="25"/>
      <c r="F494" s="46"/>
      <c r="G494" s="46"/>
      <c r="N494" s="25"/>
    </row>
    <row r="495" spans="3:14" ht="14.25" customHeight="1" x14ac:dyDescent="0.3">
      <c r="C495" s="25"/>
      <c r="F495" s="46"/>
      <c r="G495" s="46"/>
      <c r="N495" s="25"/>
    </row>
    <row r="496" spans="3:14" ht="14.25" customHeight="1" x14ac:dyDescent="0.3">
      <c r="C496" s="25"/>
      <c r="F496" s="46"/>
      <c r="G496" s="46"/>
      <c r="N496" s="25"/>
    </row>
    <row r="497" spans="3:14" ht="14.25" customHeight="1" x14ac:dyDescent="0.3">
      <c r="C497" s="25"/>
      <c r="F497" s="46"/>
      <c r="G497" s="46"/>
      <c r="N497" s="25"/>
    </row>
    <row r="498" spans="3:14" ht="14.25" customHeight="1" x14ac:dyDescent="0.3">
      <c r="C498" s="25"/>
      <c r="F498" s="46"/>
      <c r="G498" s="46"/>
      <c r="N498" s="25"/>
    </row>
    <row r="499" spans="3:14" ht="14.25" customHeight="1" x14ac:dyDescent="0.3">
      <c r="C499" s="25"/>
      <c r="F499" s="46"/>
      <c r="G499" s="46"/>
      <c r="N499" s="25"/>
    </row>
    <row r="500" spans="3:14" ht="14.25" customHeight="1" x14ac:dyDescent="0.3">
      <c r="C500" s="25"/>
      <c r="F500" s="46"/>
      <c r="G500" s="46"/>
      <c r="N500" s="25"/>
    </row>
    <row r="501" spans="3:14" ht="14.25" customHeight="1" x14ac:dyDescent="0.3">
      <c r="C501" s="25"/>
      <c r="F501" s="46"/>
      <c r="G501" s="46"/>
      <c r="N501" s="25"/>
    </row>
    <row r="502" spans="3:14" ht="14.25" customHeight="1" x14ac:dyDescent="0.3">
      <c r="C502" s="25"/>
      <c r="F502" s="46"/>
      <c r="G502" s="46"/>
      <c r="N502" s="25"/>
    </row>
    <row r="503" spans="3:14" ht="14.25" customHeight="1" x14ac:dyDescent="0.3">
      <c r="C503" s="25"/>
      <c r="F503" s="46"/>
      <c r="G503" s="46"/>
      <c r="N503" s="25"/>
    </row>
    <row r="504" spans="3:14" ht="14.25" customHeight="1" x14ac:dyDescent="0.3">
      <c r="C504" s="25"/>
      <c r="F504" s="46"/>
      <c r="G504" s="46"/>
      <c r="N504" s="25"/>
    </row>
    <row r="505" spans="3:14" ht="14.25" customHeight="1" x14ac:dyDescent="0.3">
      <c r="C505" s="25"/>
      <c r="F505" s="46"/>
      <c r="G505" s="46"/>
      <c r="N505" s="25"/>
    </row>
    <row r="506" spans="3:14" ht="14.25" customHeight="1" x14ac:dyDescent="0.3">
      <c r="C506" s="25"/>
      <c r="F506" s="46"/>
      <c r="G506" s="46"/>
      <c r="N506" s="25"/>
    </row>
    <row r="507" spans="3:14" ht="14.25" customHeight="1" x14ac:dyDescent="0.3">
      <c r="C507" s="25"/>
      <c r="F507" s="46"/>
      <c r="G507" s="46"/>
      <c r="N507" s="25"/>
    </row>
    <row r="508" spans="3:14" ht="14.25" customHeight="1" x14ac:dyDescent="0.3">
      <c r="C508" s="25"/>
      <c r="F508" s="46"/>
      <c r="G508" s="46"/>
      <c r="N508" s="25"/>
    </row>
    <row r="509" spans="3:14" ht="14.25" customHeight="1" x14ac:dyDescent="0.3">
      <c r="C509" s="25"/>
      <c r="F509" s="46"/>
      <c r="G509" s="46"/>
      <c r="N509" s="25"/>
    </row>
    <row r="510" spans="3:14" ht="14.25" customHeight="1" x14ac:dyDescent="0.3">
      <c r="C510" s="25"/>
      <c r="F510" s="46"/>
      <c r="G510" s="46"/>
      <c r="N510" s="25"/>
    </row>
    <row r="511" spans="3:14" ht="14.25" customHeight="1" x14ac:dyDescent="0.3">
      <c r="C511" s="25"/>
      <c r="F511" s="46"/>
      <c r="G511" s="46"/>
      <c r="N511" s="25"/>
    </row>
    <row r="512" spans="3:14" ht="14.25" customHeight="1" x14ac:dyDescent="0.3">
      <c r="C512" s="25"/>
      <c r="F512" s="46"/>
      <c r="G512" s="46"/>
      <c r="N512" s="25"/>
    </row>
    <row r="513" spans="3:14" ht="14.25" customHeight="1" x14ac:dyDescent="0.3">
      <c r="C513" s="25"/>
      <c r="F513" s="46"/>
      <c r="G513" s="46"/>
      <c r="N513" s="25"/>
    </row>
    <row r="514" spans="3:14" ht="14.25" customHeight="1" x14ac:dyDescent="0.3">
      <c r="C514" s="25"/>
      <c r="F514" s="46"/>
      <c r="G514" s="46"/>
      <c r="N514" s="25"/>
    </row>
    <row r="515" spans="3:14" ht="14.25" customHeight="1" x14ac:dyDescent="0.3">
      <c r="C515" s="25"/>
      <c r="F515" s="46"/>
      <c r="G515" s="46"/>
      <c r="N515" s="25"/>
    </row>
    <row r="516" spans="3:14" ht="14.25" customHeight="1" x14ac:dyDescent="0.3">
      <c r="C516" s="25"/>
      <c r="F516" s="46"/>
      <c r="G516" s="46"/>
      <c r="N516" s="25"/>
    </row>
    <row r="517" spans="3:14" ht="14.25" customHeight="1" x14ac:dyDescent="0.3">
      <c r="C517" s="25"/>
      <c r="F517" s="46"/>
      <c r="G517" s="46"/>
      <c r="N517" s="25"/>
    </row>
    <row r="518" spans="3:14" ht="14.25" customHeight="1" x14ac:dyDescent="0.3">
      <c r="C518" s="25"/>
      <c r="F518" s="46"/>
      <c r="G518" s="46"/>
      <c r="N518" s="25"/>
    </row>
    <row r="519" spans="3:14" ht="14.25" customHeight="1" x14ac:dyDescent="0.3">
      <c r="C519" s="25"/>
      <c r="F519" s="46"/>
      <c r="G519" s="46"/>
      <c r="N519" s="25"/>
    </row>
    <row r="520" spans="3:14" ht="14.25" customHeight="1" x14ac:dyDescent="0.3">
      <c r="C520" s="25"/>
      <c r="F520" s="46"/>
      <c r="G520" s="46"/>
      <c r="N520" s="25"/>
    </row>
    <row r="521" spans="3:14" ht="14.25" customHeight="1" x14ac:dyDescent="0.3">
      <c r="C521" s="25"/>
      <c r="F521" s="46"/>
      <c r="G521" s="46"/>
      <c r="N521" s="25"/>
    </row>
    <row r="522" spans="3:14" ht="14.25" customHeight="1" x14ac:dyDescent="0.3">
      <c r="C522" s="25"/>
      <c r="F522" s="46"/>
      <c r="G522" s="46"/>
      <c r="N522" s="25"/>
    </row>
    <row r="523" spans="3:14" ht="14.25" customHeight="1" x14ac:dyDescent="0.3">
      <c r="C523" s="25"/>
      <c r="F523" s="46"/>
      <c r="G523" s="46"/>
      <c r="N523" s="25"/>
    </row>
    <row r="524" spans="3:14" ht="14.25" customHeight="1" x14ac:dyDescent="0.3">
      <c r="C524" s="25"/>
      <c r="F524" s="46"/>
      <c r="G524" s="46"/>
      <c r="N524" s="25"/>
    </row>
    <row r="525" spans="3:14" ht="14.25" customHeight="1" x14ac:dyDescent="0.3">
      <c r="C525" s="25"/>
      <c r="F525" s="46"/>
      <c r="G525" s="46"/>
      <c r="N525" s="25"/>
    </row>
    <row r="526" spans="3:14" ht="14.25" customHeight="1" x14ac:dyDescent="0.3">
      <c r="C526" s="25"/>
      <c r="F526" s="46"/>
      <c r="G526" s="46"/>
      <c r="N526" s="25"/>
    </row>
    <row r="527" spans="3:14" ht="14.25" customHeight="1" x14ac:dyDescent="0.3">
      <c r="C527" s="25"/>
      <c r="F527" s="46"/>
      <c r="G527" s="46"/>
      <c r="N527" s="25"/>
    </row>
    <row r="528" spans="3:14" ht="14.25" customHeight="1" x14ac:dyDescent="0.3">
      <c r="C528" s="25"/>
      <c r="F528" s="46"/>
      <c r="G528" s="46"/>
      <c r="N528" s="25"/>
    </row>
    <row r="529" spans="3:14" ht="14.25" customHeight="1" x14ac:dyDescent="0.3">
      <c r="C529" s="25"/>
      <c r="F529" s="46"/>
      <c r="G529" s="46"/>
      <c r="N529" s="25"/>
    </row>
    <row r="530" spans="3:14" ht="14.25" customHeight="1" x14ac:dyDescent="0.3">
      <c r="C530" s="25"/>
      <c r="F530" s="46"/>
      <c r="G530" s="46"/>
      <c r="N530" s="25"/>
    </row>
    <row r="531" spans="3:14" ht="14.25" customHeight="1" x14ac:dyDescent="0.3">
      <c r="C531" s="25"/>
      <c r="F531" s="46"/>
      <c r="G531" s="46"/>
      <c r="N531" s="25"/>
    </row>
    <row r="532" spans="3:14" ht="14.25" customHeight="1" x14ac:dyDescent="0.3">
      <c r="C532" s="25"/>
      <c r="F532" s="46"/>
      <c r="G532" s="46"/>
      <c r="N532" s="25"/>
    </row>
    <row r="533" spans="3:14" ht="14.25" customHeight="1" x14ac:dyDescent="0.3">
      <c r="C533" s="25"/>
      <c r="F533" s="46"/>
      <c r="G533" s="46"/>
      <c r="N533" s="25"/>
    </row>
    <row r="534" spans="3:14" ht="14.25" customHeight="1" x14ac:dyDescent="0.3">
      <c r="C534" s="25"/>
      <c r="F534" s="46"/>
      <c r="G534" s="46"/>
      <c r="N534" s="25"/>
    </row>
    <row r="535" spans="3:14" ht="14.25" customHeight="1" x14ac:dyDescent="0.3">
      <c r="C535" s="25"/>
      <c r="F535" s="46"/>
      <c r="G535" s="46"/>
      <c r="N535" s="25"/>
    </row>
    <row r="536" spans="3:14" ht="14.25" customHeight="1" x14ac:dyDescent="0.3">
      <c r="C536" s="25"/>
      <c r="F536" s="46"/>
      <c r="G536" s="46"/>
      <c r="N536" s="25"/>
    </row>
    <row r="537" spans="3:14" ht="14.25" customHeight="1" x14ac:dyDescent="0.3">
      <c r="C537" s="25"/>
      <c r="F537" s="46"/>
      <c r="G537" s="46"/>
      <c r="N537" s="25"/>
    </row>
    <row r="538" spans="3:14" ht="14.25" customHeight="1" x14ac:dyDescent="0.3">
      <c r="C538" s="25"/>
      <c r="F538" s="46"/>
      <c r="G538" s="46"/>
      <c r="N538" s="25"/>
    </row>
    <row r="539" spans="3:14" ht="14.25" customHeight="1" x14ac:dyDescent="0.3">
      <c r="C539" s="25"/>
      <c r="F539" s="46"/>
      <c r="G539" s="46"/>
      <c r="N539" s="25"/>
    </row>
    <row r="540" spans="3:14" ht="14.25" customHeight="1" x14ac:dyDescent="0.3">
      <c r="C540" s="25"/>
      <c r="F540" s="46"/>
      <c r="G540" s="46"/>
      <c r="N540" s="25"/>
    </row>
    <row r="541" spans="3:14" ht="14.25" customHeight="1" x14ac:dyDescent="0.3">
      <c r="C541" s="25"/>
      <c r="F541" s="46"/>
      <c r="G541" s="46"/>
      <c r="N541" s="25"/>
    </row>
    <row r="542" spans="3:14" ht="14.25" customHeight="1" x14ac:dyDescent="0.3">
      <c r="C542" s="25"/>
      <c r="F542" s="46"/>
      <c r="G542" s="46"/>
      <c r="N542" s="25"/>
    </row>
    <row r="543" spans="3:14" ht="14.25" customHeight="1" x14ac:dyDescent="0.3">
      <c r="C543" s="25"/>
      <c r="F543" s="46"/>
      <c r="G543" s="46"/>
      <c r="N543" s="25"/>
    </row>
    <row r="544" spans="3:14" ht="14.25" customHeight="1" x14ac:dyDescent="0.3">
      <c r="C544" s="25"/>
      <c r="F544" s="46"/>
      <c r="G544" s="46"/>
      <c r="N544" s="25"/>
    </row>
    <row r="545" spans="3:14" ht="14.25" customHeight="1" x14ac:dyDescent="0.3">
      <c r="C545" s="25"/>
      <c r="F545" s="46"/>
      <c r="G545" s="46"/>
      <c r="N545" s="25"/>
    </row>
    <row r="546" spans="3:14" ht="14.25" customHeight="1" x14ac:dyDescent="0.3">
      <c r="C546" s="25"/>
      <c r="F546" s="46"/>
      <c r="G546" s="46"/>
      <c r="N546" s="25"/>
    </row>
    <row r="547" spans="3:14" ht="14.25" customHeight="1" x14ac:dyDescent="0.3">
      <c r="C547" s="25"/>
      <c r="F547" s="46"/>
      <c r="G547" s="46"/>
      <c r="N547" s="25"/>
    </row>
    <row r="548" spans="3:14" ht="14.25" customHeight="1" x14ac:dyDescent="0.3">
      <c r="C548" s="25"/>
      <c r="F548" s="46"/>
      <c r="G548" s="46"/>
      <c r="N548" s="25"/>
    </row>
    <row r="549" spans="3:14" ht="14.25" customHeight="1" x14ac:dyDescent="0.3">
      <c r="C549" s="25"/>
      <c r="F549" s="46"/>
      <c r="G549" s="46"/>
      <c r="N549" s="25"/>
    </row>
    <row r="550" spans="3:14" ht="14.25" customHeight="1" x14ac:dyDescent="0.3">
      <c r="C550" s="25"/>
      <c r="F550" s="46"/>
      <c r="G550" s="46"/>
      <c r="N550" s="25"/>
    </row>
    <row r="551" spans="3:14" ht="14.25" customHeight="1" x14ac:dyDescent="0.3">
      <c r="C551" s="25"/>
      <c r="F551" s="46"/>
      <c r="G551" s="46"/>
      <c r="N551" s="25"/>
    </row>
    <row r="552" spans="3:14" ht="14.25" customHeight="1" x14ac:dyDescent="0.3">
      <c r="C552" s="25"/>
      <c r="F552" s="46"/>
      <c r="G552" s="46"/>
      <c r="N552" s="25"/>
    </row>
    <row r="553" spans="3:14" ht="14.25" customHeight="1" x14ac:dyDescent="0.3">
      <c r="C553" s="25"/>
      <c r="F553" s="46"/>
      <c r="G553" s="46"/>
      <c r="N553" s="25"/>
    </row>
    <row r="554" spans="3:14" ht="14.25" customHeight="1" x14ac:dyDescent="0.3">
      <c r="C554" s="25"/>
      <c r="F554" s="46"/>
      <c r="G554" s="46"/>
      <c r="N554" s="25"/>
    </row>
    <row r="555" spans="3:14" ht="14.25" customHeight="1" x14ac:dyDescent="0.3">
      <c r="C555" s="25"/>
      <c r="F555" s="46"/>
      <c r="G555" s="46"/>
      <c r="N555" s="25"/>
    </row>
    <row r="556" spans="3:14" ht="14.25" customHeight="1" x14ac:dyDescent="0.3">
      <c r="C556" s="25"/>
      <c r="F556" s="46"/>
      <c r="G556" s="46"/>
      <c r="N556" s="25"/>
    </row>
    <row r="557" spans="3:14" ht="14.25" customHeight="1" x14ac:dyDescent="0.3">
      <c r="C557" s="25"/>
      <c r="F557" s="46"/>
      <c r="G557" s="46"/>
      <c r="N557" s="25"/>
    </row>
    <row r="558" spans="3:14" ht="14.25" customHeight="1" x14ac:dyDescent="0.3">
      <c r="C558" s="25"/>
      <c r="F558" s="46"/>
      <c r="G558" s="46"/>
      <c r="N558" s="25"/>
    </row>
    <row r="559" spans="3:14" ht="14.25" customHeight="1" x14ac:dyDescent="0.3">
      <c r="C559" s="25"/>
      <c r="F559" s="46"/>
      <c r="G559" s="46"/>
      <c r="N559" s="25"/>
    </row>
    <row r="560" spans="3:14" ht="14.25" customHeight="1" x14ac:dyDescent="0.3">
      <c r="C560" s="25"/>
      <c r="F560" s="46"/>
      <c r="G560" s="46"/>
      <c r="N560" s="25"/>
    </row>
    <row r="561" spans="3:14" ht="14.25" customHeight="1" x14ac:dyDescent="0.3">
      <c r="C561" s="25"/>
      <c r="F561" s="46"/>
      <c r="G561" s="46"/>
      <c r="N561" s="25"/>
    </row>
    <row r="562" spans="3:14" ht="14.25" customHeight="1" x14ac:dyDescent="0.3">
      <c r="C562" s="25"/>
      <c r="F562" s="46"/>
      <c r="G562" s="46"/>
      <c r="N562" s="25"/>
    </row>
    <row r="563" spans="3:14" ht="14.25" customHeight="1" x14ac:dyDescent="0.3">
      <c r="C563" s="25"/>
      <c r="F563" s="46"/>
      <c r="G563" s="46"/>
      <c r="N563" s="25"/>
    </row>
    <row r="564" spans="3:14" ht="14.25" customHeight="1" x14ac:dyDescent="0.3">
      <c r="C564" s="25"/>
      <c r="F564" s="46"/>
      <c r="G564" s="46"/>
      <c r="N564" s="25"/>
    </row>
    <row r="565" spans="3:14" ht="14.25" customHeight="1" x14ac:dyDescent="0.3">
      <c r="C565" s="25"/>
      <c r="F565" s="46"/>
      <c r="G565" s="46"/>
      <c r="N565" s="25"/>
    </row>
    <row r="566" spans="3:14" ht="14.25" customHeight="1" x14ac:dyDescent="0.3">
      <c r="C566" s="25"/>
      <c r="F566" s="46"/>
      <c r="G566" s="46"/>
      <c r="N566" s="25"/>
    </row>
    <row r="567" spans="3:14" ht="14.25" customHeight="1" x14ac:dyDescent="0.3">
      <c r="C567" s="25"/>
      <c r="F567" s="46"/>
      <c r="G567" s="46"/>
      <c r="N567" s="25"/>
    </row>
    <row r="568" spans="3:14" ht="14.25" customHeight="1" x14ac:dyDescent="0.3">
      <c r="C568" s="25"/>
      <c r="F568" s="46"/>
      <c r="G568" s="46"/>
      <c r="N568" s="25"/>
    </row>
    <row r="569" spans="3:14" ht="14.25" customHeight="1" x14ac:dyDescent="0.3">
      <c r="C569" s="25"/>
      <c r="F569" s="46"/>
      <c r="G569" s="46"/>
      <c r="N569" s="25"/>
    </row>
    <row r="570" spans="3:14" ht="14.25" customHeight="1" x14ac:dyDescent="0.3">
      <c r="C570" s="25"/>
      <c r="F570" s="46"/>
      <c r="G570" s="46"/>
      <c r="N570" s="25"/>
    </row>
    <row r="571" spans="3:14" ht="14.25" customHeight="1" x14ac:dyDescent="0.3">
      <c r="C571" s="25"/>
      <c r="F571" s="46"/>
      <c r="G571" s="46"/>
      <c r="N571" s="25"/>
    </row>
    <row r="572" spans="3:14" ht="14.25" customHeight="1" x14ac:dyDescent="0.3">
      <c r="C572" s="25"/>
      <c r="F572" s="46"/>
      <c r="G572" s="46"/>
      <c r="N572" s="25"/>
    </row>
    <row r="573" spans="3:14" ht="14.25" customHeight="1" x14ac:dyDescent="0.3">
      <c r="C573" s="25"/>
      <c r="F573" s="46"/>
      <c r="G573" s="46"/>
      <c r="N573" s="25"/>
    </row>
    <row r="574" spans="3:14" ht="14.25" customHeight="1" x14ac:dyDescent="0.3">
      <c r="C574" s="25"/>
      <c r="F574" s="46"/>
      <c r="G574" s="46"/>
      <c r="N574" s="25"/>
    </row>
    <row r="575" spans="3:14" ht="14.25" customHeight="1" x14ac:dyDescent="0.3">
      <c r="C575" s="25"/>
      <c r="F575" s="46"/>
      <c r="G575" s="46"/>
      <c r="N575" s="25"/>
    </row>
    <row r="576" spans="3:14" ht="14.25" customHeight="1" x14ac:dyDescent="0.3">
      <c r="C576" s="25"/>
      <c r="F576" s="46"/>
      <c r="G576" s="46"/>
      <c r="N576" s="25"/>
    </row>
    <row r="577" spans="3:14" ht="14.25" customHeight="1" x14ac:dyDescent="0.3">
      <c r="C577" s="25"/>
      <c r="F577" s="46"/>
      <c r="G577" s="46"/>
      <c r="N577" s="25"/>
    </row>
    <row r="578" spans="3:14" ht="14.25" customHeight="1" x14ac:dyDescent="0.3">
      <c r="C578" s="25"/>
      <c r="F578" s="46"/>
      <c r="G578" s="46"/>
      <c r="N578" s="25"/>
    </row>
    <row r="579" spans="3:14" ht="14.25" customHeight="1" x14ac:dyDescent="0.3">
      <c r="C579" s="25"/>
      <c r="F579" s="46"/>
      <c r="G579" s="46"/>
      <c r="N579" s="25"/>
    </row>
    <row r="580" spans="3:14" ht="14.25" customHeight="1" x14ac:dyDescent="0.3">
      <c r="C580" s="25"/>
      <c r="F580" s="46"/>
      <c r="G580" s="46"/>
      <c r="N580" s="25"/>
    </row>
    <row r="581" spans="3:14" ht="14.25" customHeight="1" x14ac:dyDescent="0.3">
      <c r="C581" s="25"/>
      <c r="F581" s="46"/>
      <c r="G581" s="46"/>
      <c r="N581" s="25"/>
    </row>
    <row r="582" spans="3:14" ht="14.25" customHeight="1" x14ac:dyDescent="0.3">
      <c r="C582" s="25"/>
      <c r="F582" s="46"/>
      <c r="G582" s="46"/>
      <c r="N582" s="25"/>
    </row>
    <row r="583" spans="3:14" ht="14.25" customHeight="1" x14ac:dyDescent="0.3">
      <c r="C583" s="25"/>
      <c r="F583" s="46"/>
      <c r="G583" s="46"/>
      <c r="N583" s="25"/>
    </row>
    <row r="584" spans="3:14" ht="14.25" customHeight="1" x14ac:dyDescent="0.3">
      <c r="C584" s="25"/>
      <c r="F584" s="46"/>
      <c r="G584" s="46"/>
      <c r="N584" s="25"/>
    </row>
    <row r="585" spans="3:14" ht="14.25" customHeight="1" x14ac:dyDescent="0.3">
      <c r="C585" s="25"/>
      <c r="F585" s="46"/>
      <c r="G585" s="46"/>
      <c r="N585" s="25"/>
    </row>
    <row r="586" spans="3:14" ht="14.25" customHeight="1" x14ac:dyDescent="0.3">
      <c r="C586" s="25"/>
      <c r="F586" s="46"/>
      <c r="G586" s="46"/>
      <c r="N586" s="25"/>
    </row>
    <row r="587" spans="3:14" ht="14.25" customHeight="1" x14ac:dyDescent="0.3">
      <c r="C587" s="25"/>
      <c r="F587" s="46"/>
      <c r="G587" s="46"/>
      <c r="N587" s="25"/>
    </row>
    <row r="588" spans="3:14" ht="14.25" customHeight="1" x14ac:dyDescent="0.3">
      <c r="C588" s="25"/>
      <c r="F588" s="46"/>
      <c r="G588" s="46"/>
      <c r="N588" s="25"/>
    </row>
    <row r="589" spans="3:14" ht="14.25" customHeight="1" x14ac:dyDescent="0.3">
      <c r="C589" s="25"/>
      <c r="F589" s="46"/>
      <c r="G589" s="46"/>
      <c r="N589" s="25"/>
    </row>
    <row r="590" spans="3:14" ht="14.25" customHeight="1" x14ac:dyDescent="0.3">
      <c r="C590" s="25"/>
      <c r="F590" s="46"/>
      <c r="G590" s="46"/>
      <c r="N590" s="25"/>
    </row>
    <row r="591" spans="3:14" ht="14.25" customHeight="1" x14ac:dyDescent="0.3">
      <c r="C591" s="25"/>
      <c r="F591" s="46"/>
      <c r="G591" s="46"/>
      <c r="N591" s="25"/>
    </row>
    <row r="592" spans="3:14" ht="14.25" customHeight="1" x14ac:dyDescent="0.3">
      <c r="C592" s="25"/>
      <c r="F592" s="46"/>
      <c r="G592" s="46"/>
      <c r="N592" s="25"/>
    </row>
    <row r="593" spans="3:14" ht="14.25" customHeight="1" x14ac:dyDescent="0.3">
      <c r="C593" s="25"/>
      <c r="F593" s="46"/>
      <c r="G593" s="46"/>
      <c r="N593" s="25"/>
    </row>
    <row r="594" spans="3:14" ht="14.25" customHeight="1" x14ac:dyDescent="0.3">
      <c r="C594" s="25"/>
      <c r="F594" s="46"/>
      <c r="G594" s="46"/>
      <c r="N594" s="25"/>
    </row>
    <row r="595" spans="3:14" ht="14.25" customHeight="1" x14ac:dyDescent="0.3">
      <c r="C595" s="25"/>
      <c r="F595" s="46"/>
      <c r="G595" s="46"/>
      <c r="N595" s="25"/>
    </row>
    <row r="596" spans="3:14" ht="14.25" customHeight="1" x14ac:dyDescent="0.3">
      <c r="C596" s="25"/>
      <c r="F596" s="46"/>
      <c r="G596" s="46"/>
      <c r="N596" s="25"/>
    </row>
    <row r="597" spans="3:14" ht="14.25" customHeight="1" x14ac:dyDescent="0.3">
      <c r="C597" s="25"/>
      <c r="F597" s="46"/>
      <c r="G597" s="46"/>
      <c r="N597" s="25"/>
    </row>
    <row r="598" spans="3:14" ht="14.25" customHeight="1" x14ac:dyDescent="0.3">
      <c r="C598" s="25"/>
      <c r="F598" s="46"/>
      <c r="G598" s="46"/>
      <c r="N598" s="25"/>
    </row>
    <row r="599" spans="3:14" ht="14.25" customHeight="1" x14ac:dyDescent="0.3">
      <c r="C599" s="25"/>
      <c r="F599" s="46"/>
      <c r="G599" s="46"/>
      <c r="N599" s="25"/>
    </row>
    <row r="600" spans="3:14" ht="14.25" customHeight="1" x14ac:dyDescent="0.3">
      <c r="C600" s="25"/>
      <c r="F600" s="46"/>
      <c r="G600" s="46"/>
      <c r="N600" s="25"/>
    </row>
    <row r="601" spans="3:14" ht="14.25" customHeight="1" x14ac:dyDescent="0.3">
      <c r="C601" s="25"/>
      <c r="F601" s="46"/>
      <c r="G601" s="46"/>
      <c r="N601" s="25"/>
    </row>
    <row r="602" spans="3:14" ht="14.25" customHeight="1" x14ac:dyDescent="0.3">
      <c r="C602" s="25"/>
      <c r="F602" s="46"/>
      <c r="G602" s="46"/>
      <c r="N602" s="25"/>
    </row>
    <row r="603" spans="3:14" ht="14.25" customHeight="1" x14ac:dyDescent="0.3">
      <c r="C603" s="25"/>
      <c r="F603" s="46"/>
      <c r="G603" s="46"/>
      <c r="N603" s="25"/>
    </row>
    <row r="604" spans="3:14" ht="14.25" customHeight="1" x14ac:dyDescent="0.3">
      <c r="C604" s="25"/>
      <c r="F604" s="46"/>
      <c r="G604" s="46"/>
      <c r="N604" s="25"/>
    </row>
    <row r="605" spans="3:14" ht="14.25" customHeight="1" x14ac:dyDescent="0.3">
      <c r="C605" s="25"/>
      <c r="F605" s="46"/>
      <c r="G605" s="46"/>
      <c r="N605" s="25"/>
    </row>
    <row r="606" spans="3:14" ht="14.25" customHeight="1" x14ac:dyDescent="0.3">
      <c r="C606" s="25"/>
      <c r="F606" s="46"/>
      <c r="G606" s="46"/>
      <c r="N606" s="25"/>
    </row>
    <row r="607" spans="3:14" ht="14.25" customHeight="1" x14ac:dyDescent="0.3">
      <c r="C607" s="25"/>
      <c r="F607" s="46"/>
      <c r="G607" s="46"/>
      <c r="N607" s="25"/>
    </row>
    <row r="608" spans="3:14" ht="14.25" customHeight="1" x14ac:dyDescent="0.3">
      <c r="C608" s="25"/>
      <c r="F608" s="46"/>
      <c r="G608" s="46"/>
      <c r="N608" s="25"/>
    </row>
    <row r="609" spans="3:14" ht="14.25" customHeight="1" x14ac:dyDescent="0.3">
      <c r="C609" s="25"/>
      <c r="F609" s="46"/>
      <c r="G609" s="46"/>
      <c r="N609" s="25"/>
    </row>
    <row r="610" spans="3:14" ht="14.25" customHeight="1" x14ac:dyDescent="0.3">
      <c r="C610" s="25"/>
      <c r="F610" s="46"/>
      <c r="G610" s="46"/>
      <c r="N610" s="25"/>
    </row>
    <row r="611" spans="3:14" ht="14.25" customHeight="1" x14ac:dyDescent="0.3">
      <c r="C611" s="25"/>
      <c r="F611" s="46"/>
      <c r="G611" s="46"/>
      <c r="N611" s="25"/>
    </row>
    <row r="612" spans="3:14" ht="14.25" customHeight="1" x14ac:dyDescent="0.3">
      <c r="C612" s="25"/>
      <c r="F612" s="46"/>
      <c r="G612" s="46"/>
      <c r="N612" s="25"/>
    </row>
    <row r="613" spans="3:14" ht="14.25" customHeight="1" x14ac:dyDescent="0.3">
      <c r="C613" s="25"/>
      <c r="F613" s="46"/>
      <c r="G613" s="46"/>
      <c r="N613" s="25"/>
    </row>
    <row r="614" spans="3:14" ht="14.25" customHeight="1" x14ac:dyDescent="0.3">
      <c r="C614" s="25"/>
      <c r="F614" s="46"/>
      <c r="G614" s="46"/>
      <c r="N614" s="25"/>
    </row>
    <row r="615" spans="3:14" ht="14.25" customHeight="1" x14ac:dyDescent="0.3">
      <c r="C615" s="25"/>
      <c r="F615" s="46"/>
      <c r="G615" s="46"/>
      <c r="N615" s="25"/>
    </row>
    <row r="616" spans="3:14" ht="14.25" customHeight="1" x14ac:dyDescent="0.3">
      <c r="C616" s="25"/>
      <c r="F616" s="46"/>
      <c r="G616" s="46"/>
      <c r="N616" s="25"/>
    </row>
    <row r="617" spans="3:14" ht="14.25" customHeight="1" x14ac:dyDescent="0.3">
      <c r="C617" s="25"/>
      <c r="F617" s="46"/>
      <c r="G617" s="46"/>
      <c r="N617" s="25"/>
    </row>
    <row r="618" spans="3:14" ht="14.25" customHeight="1" x14ac:dyDescent="0.3">
      <c r="C618" s="25"/>
      <c r="F618" s="46"/>
      <c r="G618" s="46"/>
      <c r="N618" s="25"/>
    </row>
    <row r="619" spans="3:14" ht="14.25" customHeight="1" x14ac:dyDescent="0.3">
      <c r="C619" s="25"/>
      <c r="F619" s="46"/>
      <c r="G619" s="46"/>
      <c r="N619" s="25"/>
    </row>
    <row r="620" spans="3:14" ht="14.25" customHeight="1" x14ac:dyDescent="0.3">
      <c r="C620" s="25"/>
      <c r="F620" s="46"/>
      <c r="G620" s="46"/>
      <c r="N620" s="25"/>
    </row>
    <row r="621" spans="3:14" ht="14.25" customHeight="1" x14ac:dyDescent="0.3">
      <c r="C621" s="25"/>
      <c r="F621" s="46"/>
      <c r="G621" s="46"/>
      <c r="N621" s="25"/>
    </row>
    <row r="622" spans="3:14" ht="14.25" customHeight="1" x14ac:dyDescent="0.3">
      <c r="C622" s="25"/>
      <c r="F622" s="46"/>
      <c r="G622" s="46"/>
      <c r="N622" s="25"/>
    </row>
    <row r="623" spans="3:14" ht="14.25" customHeight="1" x14ac:dyDescent="0.3">
      <c r="C623" s="25"/>
      <c r="F623" s="46"/>
      <c r="G623" s="46"/>
      <c r="N623" s="25"/>
    </row>
    <row r="624" spans="3:14" ht="14.25" customHeight="1" x14ac:dyDescent="0.3">
      <c r="C624" s="25"/>
      <c r="F624" s="46"/>
      <c r="G624" s="46"/>
      <c r="N624" s="25"/>
    </row>
    <row r="625" spans="3:14" ht="14.25" customHeight="1" x14ac:dyDescent="0.3">
      <c r="C625" s="25"/>
      <c r="F625" s="46"/>
      <c r="G625" s="46"/>
      <c r="N625" s="25"/>
    </row>
    <row r="626" spans="3:14" ht="14.25" customHeight="1" x14ac:dyDescent="0.3">
      <c r="C626" s="25"/>
      <c r="F626" s="46"/>
      <c r="G626" s="46"/>
      <c r="N626" s="25"/>
    </row>
    <row r="627" spans="3:14" ht="14.25" customHeight="1" x14ac:dyDescent="0.3">
      <c r="C627" s="25"/>
      <c r="F627" s="46"/>
      <c r="G627" s="46"/>
      <c r="N627" s="25"/>
    </row>
    <row r="628" spans="3:14" ht="14.25" customHeight="1" x14ac:dyDescent="0.3">
      <c r="C628" s="25"/>
      <c r="F628" s="46"/>
      <c r="G628" s="46"/>
      <c r="N628" s="25"/>
    </row>
    <row r="629" spans="3:14" ht="14.25" customHeight="1" x14ac:dyDescent="0.3">
      <c r="C629" s="25"/>
      <c r="F629" s="46"/>
      <c r="G629" s="46"/>
      <c r="N629" s="25"/>
    </row>
    <row r="630" spans="3:14" ht="14.25" customHeight="1" x14ac:dyDescent="0.3">
      <c r="C630" s="25"/>
      <c r="F630" s="46"/>
      <c r="G630" s="46"/>
      <c r="N630" s="25"/>
    </row>
    <row r="631" spans="3:14" ht="14.25" customHeight="1" x14ac:dyDescent="0.3">
      <c r="C631" s="25"/>
      <c r="F631" s="46"/>
      <c r="G631" s="46"/>
      <c r="N631" s="25"/>
    </row>
    <row r="632" spans="3:14" ht="14.25" customHeight="1" x14ac:dyDescent="0.3">
      <c r="C632" s="25"/>
      <c r="F632" s="46"/>
      <c r="G632" s="46"/>
      <c r="N632" s="25"/>
    </row>
    <row r="633" spans="3:14" ht="14.25" customHeight="1" x14ac:dyDescent="0.3">
      <c r="C633" s="25"/>
      <c r="F633" s="46"/>
      <c r="G633" s="46"/>
      <c r="N633" s="25"/>
    </row>
    <row r="634" spans="3:14" ht="14.25" customHeight="1" x14ac:dyDescent="0.3">
      <c r="C634" s="25"/>
      <c r="F634" s="46"/>
      <c r="G634" s="46"/>
      <c r="N634" s="25"/>
    </row>
    <row r="635" spans="3:14" ht="14.25" customHeight="1" x14ac:dyDescent="0.3">
      <c r="C635" s="25"/>
      <c r="F635" s="46"/>
      <c r="G635" s="46"/>
      <c r="N635" s="25"/>
    </row>
    <row r="636" spans="3:14" ht="14.25" customHeight="1" x14ac:dyDescent="0.3">
      <c r="C636" s="25"/>
      <c r="F636" s="46"/>
      <c r="G636" s="46"/>
      <c r="N636" s="25"/>
    </row>
    <row r="637" spans="3:14" ht="14.25" customHeight="1" x14ac:dyDescent="0.3">
      <c r="C637" s="25"/>
      <c r="F637" s="46"/>
      <c r="G637" s="46"/>
      <c r="N637" s="25"/>
    </row>
    <row r="638" spans="3:14" ht="14.25" customHeight="1" x14ac:dyDescent="0.3">
      <c r="C638" s="25"/>
      <c r="F638" s="46"/>
      <c r="G638" s="46"/>
      <c r="N638" s="25"/>
    </row>
    <row r="639" spans="3:14" ht="14.25" customHeight="1" x14ac:dyDescent="0.3">
      <c r="C639" s="25"/>
      <c r="F639" s="46"/>
      <c r="G639" s="46"/>
      <c r="N639" s="25"/>
    </row>
    <row r="640" spans="3:14" ht="14.25" customHeight="1" x14ac:dyDescent="0.3">
      <c r="C640" s="25"/>
      <c r="F640" s="46"/>
      <c r="G640" s="46"/>
      <c r="N640" s="25"/>
    </row>
    <row r="641" spans="3:14" ht="14.25" customHeight="1" x14ac:dyDescent="0.3">
      <c r="C641" s="25"/>
      <c r="F641" s="46"/>
      <c r="G641" s="46"/>
      <c r="N641" s="25"/>
    </row>
    <row r="642" spans="3:14" ht="14.25" customHeight="1" x14ac:dyDescent="0.3">
      <c r="C642" s="25"/>
      <c r="F642" s="46"/>
      <c r="G642" s="46"/>
      <c r="N642" s="25"/>
    </row>
    <row r="643" spans="3:14" ht="14.25" customHeight="1" x14ac:dyDescent="0.3">
      <c r="C643" s="25"/>
      <c r="F643" s="46"/>
      <c r="G643" s="46"/>
      <c r="N643" s="25"/>
    </row>
    <row r="644" spans="3:14" ht="14.25" customHeight="1" x14ac:dyDescent="0.3">
      <c r="C644" s="25"/>
      <c r="F644" s="46"/>
      <c r="G644" s="46"/>
      <c r="N644" s="25"/>
    </row>
    <row r="645" spans="3:14" ht="14.25" customHeight="1" x14ac:dyDescent="0.3">
      <c r="C645" s="25"/>
      <c r="F645" s="46"/>
      <c r="G645" s="46"/>
      <c r="N645" s="25"/>
    </row>
    <row r="646" spans="3:14" ht="14.25" customHeight="1" x14ac:dyDescent="0.3">
      <c r="C646" s="25"/>
      <c r="F646" s="46"/>
      <c r="G646" s="46"/>
      <c r="N646" s="25"/>
    </row>
    <row r="647" spans="3:14" ht="14.25" customHeight="1" x14ac:dyDescent="0.3">
      <c r="C647" s="25"/>
      <c r="F647" s="46"/>
      <c r="G647" s="46"/>
      <c r="N647" s="25"/>
    </row>
    <row r="648" spans="3:14" ht="14.25" customHeight="1" x14ac:dyDescent="0.3">
      <c r="C648" s="25"/>
      <c r="F648" s="46"/>
      <c r="G648" s="46"/>
      <c r="N648" s="25"/>
    </row>
    <row r="649" spans="3:14" ht="14.25" customHeight="1" x14ac:dyDescent="0.3">
      <c r="C649" s="25"/>
      <c r="F649" s="46"/>
      <c r="G649" s="46"/>
      <c r="N649" s="25"/>
    </row>
    <row r="650" spans="3:14" ht="14.25" customHeight="1" x14ac:dyDescent="0.3">
      <c r="C650" s="25"/>
      <c r="F650" s="46"/>
      <c r="G650" s="46"/>
      <c r="N650" s="25"/>
    </row>
    <row r="651" spans="3:14" ht="14.25" customHeight="1" x14ac:dyDescent="0.3">
      <c r="C651" s="25"/>
      <c r="F651" s="46"/>
      <c r="G651" s="46"/>
      <c r="N651" s="25"/>
    </row>
    <row r="652" spans="3:14" ht="14.25" customHeight="1" x14ac:dyDescent="0.3">
      <c r="C652" s="25"/>
      <c r="F652" s="46"/>
      <c r="G652" s="46"/>
      <c r="N652" s="25"/>
    </row>
    <row r="653" spans="3:14" ht="14.25" customHeight="1" x14ac:dyDescent="0.3">
      <c r="C653" s="25"/>
      <c r="F653" s="46"/>
      <c r="G653" s="46"/>
      <c r="N653" s="25"/>
    </row>
    <row r="654" spans="3:14" ht="14.25" customHeight="1" x14ac:dyDescent="0.3">
      <c r="C654" s="25"/>
      <c r="F654" s="46"/>
      <c r="G654" s="46"/>
      <c r="N654" s="25"/>
    </row>
    <row r="655" spans="3:14" ht="14.25" customHeight="1" x14ac:dyDescent="0.3">
      <c r="C655" s="25"/>
      <c r="F655" s="46"/>
      <c r="G655" s="46"/>
      <c r="N655" s="25"/>
    </row>
    <row r="656" spans="3:14" ht="14.25" customHeight="1" x14ac:dyDescent="0.3">
      <c r="C656" s="25"/>
      <c r="F656" s="46"/>
      <c r="G656" s="46"/>
      <c r="N656" s="25"/>
    </row>
    <row r="657" spans="3:14" ht="14.25" customHeight="1" x14ac:dyDescent="0.3">
      <c r="C657" s="25"/>
      <c r="F657" s="46"/>
      <c r="G657" s="46"/>
      <c r="N657" s="25"/>
    </row>
    <row r="658" spans="3:14" ht="14.25" customHeight="1" x14ac:dyDescent="0.3">
      <c r="C658" s="25"/>
      <c r="F658" s="46"/>
      <c r="G658" s="46"/>
      <c r="N658" s="25"/>
    </row>
    <row r="659" spans="3:14" ht="14.25" customHeight="1" x14ac:dyDescent="0.3">
      <c r="C659" s="25"/>
      <c r="F659" s="46"/>
      <c r="G659" s="46"/>
      <c r="N659" s="25"/>
    </row>
    <row r="660" spans="3:14" ht="14.25" customHeight="1" x14ac:dyDescent="0.3">
      <c r="C660" s="25"/>
      <c r="F660" s="46"/>
      <c r="G660" s="46"/>
      <c r="N660" s="25"/>
    </row>
    <row r="661" spans="3:14" ht="14.25" customHeight="1" x14ac:dyDescent="0.3">
      <c r="C661" s="25"/>
      <c r="F661" s="46"/>
      <c r="G661" s="46"/>
      <c r="N661" s="25"/>
    </row>
    <row r="662" spans="3:14" ht="14.25" customHeight="1" x14ac:dyDescent="0.3">
      <c r="C662" s="25"/>
      <c r="F662" s="46"/>
      <c r="G662" s="46"/>
      <c r="N662" s="25"/>
    </row>
    <row r="663" spans="3:14" ht="14.25" customHeight="1" x14ac:dyDescent="0.3">
      <c r="C663" s="25"/>
      <c r="F663" s="46"/>
      <c r="G663" s="46"/>
      <c r="N663" s="25"/>
    </row>
    <row r="664" spans="3:14" ht="14.25" customHeight="1" x14ac:dyDescent="0.3">
      <c r="C664" s="25"/>
      <c r="F664" s="46"/>
      <c r="G664" s="46"/>
      <c r="N664" s="25"/>
    </row>
    <row r="665" spans="3:14" ht="14.25" customHeight="1" x14ac:dyDescent="0.3">
      <c r="C665" s="25"/>
      <c r="F665" s="46"/>
      <c r="G665" s="46"/>
      <c r="N665" s="25"/>
    </row>
    <row r="666" spans="3:14" ht="14.25" customHeight="1" x14ac:dyDescent="0.3">
      <c r="C666" s="25"/>
      <c r="F666" s="46"/>
      <c r="G666" s="46"/>
      <c r="N666" s="25"/>
    </row>
    <row r="667" spans="3:14" ht="14.25" customHeight="1" x14ac:dyDescent="0.3">
      <c r="C667" s="25"/>
      <c r="F667" s="46"/>
      <c r="G667" s="46"/>
      <c r="N667" s="25"/>
    </row>
    <row r="668" spans="3:14" ht="14.25" customHeight="1" x14ac:dyDescent="0.3">
      <c r="C668" s="25"/>
      <c r="F668" s="46"/>
      <c r="G668" s="46"/>
      <c r="N668" s="25"/>
    </row>
    <row r="669" spans="3:14" ht="14.25" customHeight="1" x14ac:dyDescent="0.3">
      <c r="C669" s="25"/>
      <c r="F669" s="46"/>
      <c r="G669" s="46"/>
      <c r="N669" s="25"/>
    </row>
    <row r="670" spans="3:14" ht="14.25" customHeight="1" x14ac:dyDescent="0.3">
      <c r="C670" s="25"/>
      <c r="F670" s="46"/>
      <c r="G670" s="46"/>
      <c r="N670" s="25"/>
    </row>
    <row r="671" spans="3:14" ht="14.25" customHeight="1" x14ac:dyDescent="0.3">
      <c r="C671" s="25"/>
      <c r="F671" s="46"/>
      <c r="G671" s="46"/>
      <c r="N671" s="25"/>
    </row>
    <row r="672" spans="3:14" ht="14.25" customHeight="1" x14ac:dyDescent="0.3">
      <c r="C672" s="25"/>
      <c r="F672" s="46"/>
      <c r="G672" s="46"/>
      <c r="N672" s="25"/>
    </row>
    <row r="673" spans="3:14" ht="14.25" customHeight="1" x14ac:dyDescent="0.3">
      <c r="C673" s="25"/>
      <c r="F673" s="46"/>
      <c r="G673" s="46"/>
      <c r="N673" s="25"/>
    </row>
    <row r="674" spans="3:14" ht="14.25" customHeight="1" x14ac:dyDescent="0.3">
      <c r="C674" s="25"/>
      <c r="F674" s="46"/>
      <c r="G674" s="46"/>
      <c r="N674" s="25"/>
    </row>
    <row r="675" spans="3:14" ht="14.25" customHeight="1" x14ac:dyDescent="0.3">
      <c r="C675" s="25"/>
      <c r="F675" s="46"/>
      <c r="G675" s="46"/>
      <c r="N675" s="25"/>
    </row>
    <row r="676" spans="3:14" ht="14.25" customHeight="1" x14ac:dyDescent="0.3">
      <c r="C676" s="25"/>
      <c r="F676" s="46"/>
      <c r="G676" s="46"/>
      <c r="N676" s="25"/>
    </row>
    <row r="677" spans="3:14" ht="14.25" customHeight="1" x14ac:dyDescent="0.3">
      <c r="C677" s="25"/>
      <c r="F677" s="46"/>
      <c r="G677" s="46"/>
      <c r="N677" s="25"/>
    </row>
    <row r="678" spans="3:14" ht="14.25" customHeight="1" x14ac:dyDescent="0.3">
      <c r="C678" s="25"/>
      <c r="F678" s="46"/>
      <c r="G678" s="46"/>
      <c r="N678" s="25"/>
    </row>
    <row r="679" spans="3:14" ht="14.25" customHeight="1" x14ac:dyDescent="0.3">
      <c r="C679" s="25"/>
      <c r="F679" s="46"/>
      <c r="G679" s="46"/>
      <c r="N679" s="25"/>
    </row>
    <row r="680" spans="3:14" ht="14.25" customHeight="1" x14ac:dyDescent="0.3">
      <c r="C680" s="25"/>
      <c r="F680" s="46"/>
      <c r="G680" s="46"/>
      <c r="N680" s="25"/>
    </row>
    <row r="681" spans="3:14" ht="14.25" customHeight="1" x14ac:dyDescent="0.3">
      <c r="C681" s="25"/>
      <c r="F681" s="46"/>
      <c r="G681" s="46"/>
      <c r="N681" s="25"/>
    </row>
    <row r="682" spans="3:14" ht="14.25" customHeight="1" x14ac:dyDescent="0.3">
      <c r="C682" s="25"/>
      <c r="F682" s="46"/>
      <c r="G682" s="46"/>
      <c r="N682" s="25"/>
    </row>
    <row r="683" spans="3:14" ht="14.25" customHeight="1" x14ac:dyDescent="0.3">
      <c r="C683" s="25"/>
      <c r="F683" s="46"/>
      <c r="G683" s="46"/>
      <c r="N683" s="25"/>
    </row>
    <row r="684" spans="3:14" ht="14.25" customHeight="1" x14ac:dyDescent="0.3">
      <c r="C684" s="25"/>
      <c r="F684" s="46"/>
      <c r="G684" s="46"/>
      <c r="N684" s="25"/>
    </row>
    <row r="685" spans="3:14" ht="14.25" customHeight="1" x14ac:dyDescent="0.3">
      <c r="C685" s="25"/>
      <c r="F685" s="46"/>
      <c r="G685" s="46"/>
      <c r="N685" s="25"/>
    </row>
    <row r="686" spans="3:14" ht="14.25" customHeight="1" x14ac:dyDescent="0.3">
      <c r="C686" s="25"/>
      <c r="F686" s="46"/>
      <c r="G686" s="46"/>
      <c r="N686" s="25"/>
    </row>
    <row r="687" spans="3:14" ht="14.25" customHeight="1" x14ac:dyDescent="0.3">
      <c r="C687" s="25"/>
      <c r="F687" s="46"/>
      <c r="G687" s="46"/>
      <c r="N687" s="25"/>
    </row>
    <row r="688" spans="3:14" ht="14.25" customHeight="1" x14ac:dyDescent="0.3">
      <c r="C688" s="25"/>
      <c r="F688" s="46"/>
      <c r="G688" s="46"/>
      <c r="N688" s="25"/>
    </row>
    <row r="689" spans="3:14" ht="14.25" customHeight="1" x14ac:dyDescent="0.3">
      <c r="C689" s="25"/>
      <c r="F689" s="46"/>
      <c r="G689" s="46"/>
      <c r="N689" s="25"/>
    </row>
    <row r="690" spans="3:14" ht="14.25" customHeight="1" x14ac:dyDescent="0.3">
      <c r="C690" s="25"/>
      <c r="F690" s="46"/>
      <c r="G690" s="46"/>
      <c r="N690" s="25"/>
    </row>
    <row r="691" spans="3:14" ht="14.25" customHeight="1" x14ac:dyDescent="0.3">
      <c r="C691" s="25"/>
      <c r="F691" s="46"/>
      <c r="G691" s="46"/>
      <c r="N691" s="25"/>
    </row>
    <row r="692" spans="3:14" ht="14.25" customHeight="1" x14ac:dyDescent="0.3">
      <c r="C692" s="25"/>
      <c r="F692" s="46"/>
      <c r="G692" s="46"/>
      <c r="N692" s="25"/>
    </row>
    <row r="693" spans="3:14" ht="14.25" customHeight="1" x14ac:dyDescent="0.3">
      <c r="C693" s="25"/>
      <c r="F693" s="46"/>
      <c r="G693" s="46"/>
      <c r="N693" s="25"/>
    </row>
    <row r="694" spans="3:14" ht="14.25" customHeight="1" x14ac:dyDescent="0.3">
      <c r="C694" s="25"/>
      <c r="F694" s="46"/>
      <c r="G694" s="46"/>
      <c r="N694" s="25"/>
    </row>
    <row r="695" spans="3:14" ht="14.25" customHeight="1" x14ac:dyDescent="0.3">
      <c r="C695" s="25"/>
      <c r="F695" s="46"/>
      <c r="G695" s="46"/>
      <c r="N695" s="25"/>
    </row>
    <row r="696" spans="3:14" ht="14.25" customHeight="1" x14ac:dyDescent="0.3">
      <c r="C696" s="25"/>
      <c r="F696" s="46"/>
      <c r="G696" s="46"/>
      <c r="N696" s="25"/>
    </row>
    <row r="697" spans="3:14" ht="14.25" customHeight="1" x14ac:dyDescent="0.3">
      <c r="C697" s="25"/>
      <c r="F697" s="46"/>
      <c r="G697" s="46"/>
      <c r="N697" s="25"/>
    </row>
    <row r="698" spans="3:14" ht="14.25" customHeight="1" x14ac:dyDescent="0.3">
      <c r="C698" s="25"/>
      <c r="F698" s="46"/>
      <c r="G698" s="46"/>
      <c r="N698" s="25"/>
    </row>
    <row r="699" spans="3:14" ht="14.25" customHeight="1" x14ac:dyDescent="0.3">
      <c r="C699" s="25"/>
      <c r="F699" s="46"/>
      <c r="G699" s="46"/>
      <c r="N699" s="25"/>
    </row>
    <row r="700" spans="3:14" ht="14.25" customHeight="1" x14ac:dyDescent="0.3">
      <c r="C700" s="25"/>
      <c r="F700" s="46"/>
      <c r="G700" s="46"/>
      <c r="N700" s="25"/>
    </row>
    <row r="701" spans="3:14" ht="14.25" customHeight="1" x14ac:dyDescent="0.3">
      <c r="C701" s="25"/>
      <c r="F701" s="46"/>
      <c r="G701" s="46"/>
      <c r="N701" s="25"/>
    </row>
    <row r="702" spans="3:14" ht="14.25" customHeight="1" x14ac:dyDescent="0.3">
      <c r="C702" s="25"/>
      <c r="F702" s="46"/>
      <c r="G702" s="46"/>
      <c r="N702" s="25"/>
    </row>
    <row r="703" spans="3:14" ht="14.25" customHeight="1" x14ac:dyDescent="0.3">
      <c r="C703" s="25"/>
      <c r="F703" s="46"/>
      <c r="G703" s="46"/>
      <c r="N703" s="25"/>
    </row>
    <row r="704" spans="3:14" ht="14.25" customHeight="1" x14ac:dyDescent="0.3">
      <c r="C704" s="25"/>
      <c r="F704" s="46"/>
      <c r="G704" s="46"/>
      <c r="N704" s="25"/>
    </row>
    <row r="705" spans="3:14" ht="14.25" customHeight="1" x14ac:dyDescent="0.3">
      <c r="C705" s="25"/>
      <c r="F705" s="46"/>
      <c r="G705" s="46"/>
      <c r="N705" s="25"/>
    </row>
    <row r="706" spans="3:14" ht="14.25" customHeight="1" x14ac:dyDescent="0.3">
      <c r="C706" s="25"/>
      <c r="F706" s="46"/>
      <c r="G706" s="46"/>
      <c r="N706" s="25"/>
    </row>
    <row r="707" spans="3:14" ht="14.25" customHeight="1" x14ac:dyDescent="0.3">
      <c r="C707" s="25"/>
      <c r="F707" s="46"/>
      <c r="G707" s="46"/>
      <c r="N707" s="25"/>
    </row>
    <row r="708" spans="3:14" ht="14.25" customHeight="1" x14ac:dyDescent="0.3">
      <c r="C708" s="25"/>
      <c r="F708" s="46"/>
      <c r="G708" s="46"/>
      <c r="N708" s="25"/>
    </row>
    <row r="709" spans="3:14" ht="14.25" customHeight="1" x14ac:dyDescent="0.3">
      <c r="C709" s="25"/>
      <c r="F709" s="46"/>
      <c r="G709" s="46"/>
      <c r="N709" s="25"/>
    </row>
    <row r="710" spans="3:14" ht="14.25" customHeight="1" x14ac:dyDescent="0.3">
      <c r="C710" s="25"/>
      <c r="F710" s="46"/>
      <c r="G710" s="46"/>
      <c r="N710" s="25"/>
    </row>
    <row r="711" spans="3:14" ht="14.25" customHeight="1" x14ac:dyDescent="0.3">
      <c r="C711" s="25"/>
      <c r="F711" s="46"/>
      <c r="G711" s="46"/>
      <c r="N711" s="25"/>
    </row>
    <row r="712" spans="3:14" ht="14.25" customHeight="1" x14ac:dyDescent="0.3">
      <c r="C712" s="25"/>
      <c r="F712" s="46"/>
      <c r="G712" s="46"/>
      <c r="N712" s="25"/>
    </row>
    <row r="713" spans="3:14" ht="14.25" customHeight="1" x14ac:dyDescent="0.3">
      <c r="C713" s="25"/>
      <c r="F713" s="46"/>
      <c r="G713" s="46"/>
      <c r="N713" s="25"/>
    </row>
    <row r="714" spans="3:14" ht="14.25" customHeight="1" x14ac:dyDescent="0.3">
      <c r="C714" s="25"/>
      <c r="F714" s="46"/>
      <c r="G714" s="46"/>
      <c r="N714" s="25"/>
    </row>
    <row r="715" spans="3:14" ht="14.25" customHeight="1" x14ac:dyDescent="0.3">
      <c r="C715" s="25"/>
      <c r="F715" s="46"/>
      <c r="G715" s="46"/>
      <c r="N715" s="25"/>
    </row>
    <row r="716" spans="3:14" ht="14.25" customHeight="1" x14ac:dyDescent="0.3">
      <c r="C716" s="25"/>
      <c r="F716" s="46"/>
      <c r="G716" s="46"/>
      <c r="N716" s="25"/>
    </row>
    <row r="717" spans="3:14" ht="14.25" customHeight="1" x14ac:dyDescent="0.3">
      <c r="C717" s="25"/>
      <c r="F717" s="46"/>
      <c r="G717" s="46"/>
      <c r="N717" s="25"/>
    </row>
    <row r="718" spans="3:14" ht="14.25" customHeight="1" x14ac:dyDescent="0.3">
      <c r="C718" s="25"/>
      <c r="F718" s="46"/>
      <c r="G718" s="46"/>
      <c r="N718" s="25"/>
    </row>
    <row r="719" spans="3:14" ht="14.25" customHeight="1" x14ac:dyDescent="0.3">
      <c r="C719" s="25"/>
      <c r="F719" s="46"/>
      <c r="G719" s="46"/>
      <c r="N719" s="25"/>
    </row>
    <row r="720" spans="3:14" ht="14.25" customHeight="1" x14ac:dyDescent="0.3">
      <c r="C720" s="25"/>
      <c r="F720" s="46"/>
      <c r="G720" s="46"/>
      <c r="N720" s="25"/>
    </row>
    <row r="721" spans="3:14" ht="14.25" customHeight="1" x14ac:dyDescent="0.3">
      <c r="C721" s="25"/>
      <c r="F721" s="46"/>
      <c r="G721" s="46"/>
      <c r="N721" s="25"/>
    </row>
    <row r="722" spans="3:14" ht="14.25" customHeight="1" x14ac:dyDescent="0.3">
      <c r="C722" s="25"/>
      <c r="F722" s="46"/>
      <c r="G722" s="46"/>
      <c r="N722" s="25"/>
    </row>
    <row r="723" spans="3:14" ht="14.25" customHeight="1" x14ac:dyDescent="0.3">
      <c r="C723" s="25"/>
      <c r="F723" s="46"/>
      <c r="G723" s="46"/>
      <c r="N723" s="25"/>
    </row>
    <row r="724" spans="3:14" ht="14.25" customHeight="1" x14ac:dyDescent="0.3">
      <c r="C724" s="25"/>
      <c r="F724" s="46"/>
      <c r="G724" s="46"/>
      <c r="N724" s="25"/>
    </row>
    <row r="725" spans="3:14" ht="14.25" customHeight="1" x14ac:dyDescent="0.3">
      <c r="C725" s="25"/>
      <c r="F725" s="46"/>
      <c r="G725" s="46"/>
      <c r="N725" s="25"/>
    </row>
    <row r="726" spans="3:14" ht="14.25" customHeight="1" x14ac:dyDescent="0.3">
      <c r="C726" s="25"/>
      <c r="F726" s="46"/>
      <c r="G726" s="46"/>
      <c r="N726" s="25"/>
    </row>
    <row r="727" spans="3:14" ht="14.25" customHeight="1" x14ac:dyDescent="0.3">
      <c r="C727" s="25"/>
      <c r="F727" s="46"/>
      <c r="G727" s="46"/>
      <c r="N727" s="25"/>
    </row>
    <row r="728" spans="3:14" ht="14.25" customHeight="1" x14ac:dyDescent="0.3">
      <c r="C728" s="25"/>
      <c r="F728" s="46"/>
      <c r="G728" s="46"/>
      <c r="N728" s="25"/>
    </row>
    <row r="729" spans="3:14" ht="14.25" customHeight="1" x14ac:dyDescent="0.3">
      <c r="C729" s="25"/>
      <c r="F729" s="46"/>
      <c r="G729" s="46"/>
      <c r="N729" s="25"/>
    </row>
    <row r="730" spans="3:14" ht="14.25" customHeight="1" x14ac:dyDescent="0.3">
      <c r="C730" s="25"/>
      <c r="F730" s="46"/>
      <c r="G730" s="46"/>
      <c r="N730" s="25"/>
    </row>
    <row r="731" spans="3:14" ht="14.25" customHeight="1" x14ac:dyDescent="0.3">
      <c r="C731" s="25"/>
      <c r="F731" s="46"/>
      <c r="G731" s="46"/>
      <c r="N731" s="25"/>
    </row>
    <row r="732" spans="3:14" ht="14.25" customHeight="1" x14ac:dyDescent="0.3">
      <c r="C732" s="25"/>
      <c r="F732" s="46"/>
      <c r="G732" s="46"/>
      <c r="N732" s="25"/>
    </row>
    <row r="733" spans="3:14" ht="14.25" customHeight="1" x14ac:dyDescent="0.3">
      <c r="C733" s="25"/>
      <c r="F733" s="46"/>
      <c r="G733" s="46"/>
      <c r="N733" s="25"/>
    </row>
    <row r="734" spans="3:14" ht="14.25" customHeight="1" x14ac:dyDescent="0.3">
      <c r="C734" s="25"/>
      <c r="F734" s="46"/>
      <c r="G734" s="46"/>
      <c r="N734" s="25"/>
    </row>
    <row r="735" spans="3:14" ht="14.25" customHeight="1" x14ac:dyDescent="0.3">
      <c r="C735" s="25"/>
      <c r="F735" s="46"/>
      <c r="G735" s="46"/>
      <c r="N735" s="25"/>
    </row>
    <row r="736" spans="3:14" ht="14.25" customHeight="1" x14ac:dyDescent="0.3">
      <c r="C736" s="25"/>
      <c r="F736" s="46"/>
      <c r="G736" s="46"/>
      <c r="N736" s="25"/>
    </row>
    <row r="737" spans="3:14" ht="14.25" customHeight="1" x14ac:dyDescent="0.3">
      <c r="C737" s="25"/>
      <c r="F737" s="46"/>
      <c r="G737" s="46"/>
      <c r="N737" s="25"/>
    </row>
    <row r="738" spans="3:14" ht="14.25" customHeight="1" x14ac:dyDescent="0.3">
      <c r="C738" s="25"/>
      <c r="F738" s="46"/>
      <c r="G738" s="46"/>
      <c r="N738" s="25"/>
    </row>
    <row r="739" spans="3:14" ht="14.25" customHeight="1" x14ac:dyDescent="0.3">
      <c r="C739" s="25"/>
      <c r="F739" s="46"/>
      <c r="G739" s="46"/>
      <c r="N739" s="25"/>
    </row>
    <row r="740" spans="3:14" ht="14.25" customHeight="1" x14ac:dyDescent="0.3">
      <c r="C740" s="25"/>
      <c r="F740" s="46"/>
      <c r="G740" s="46"/>
      <c r="N740" s="25"/>
    </row>
    <row r="741" spans="3:14" ht="14.25" customHeight="1" x14ac:dyDescent="0.3">
      <c r="C741" s="25"/>
      <c r="F741" s="46"/>
      <c r="G741" s="46"/>
      <c r="N741" s="25"/>
    </row>
    <row r="742" spans="3:14" ht="14.25" customHeight="1" x14ac:dyDescent="0.3">
      <c r="C742" s="25"/>
      <c r="F742" s="46"/>
      <c r="G742" s="46"/>
      <c r="N742" s="25"/>
    </row>
    <row r="743" spans="3:14" ht="14.25" customHeight="1" x14ac:dyDescent="0.3">
      <c r="C743" s="25"/>
      <c r="F743" s="46"/>
      <c r="G743" s="46"/>
      <c r="N743" s="25"/>
    </row>
    <row r="744" spans="3:14" ht="14.25" customHeight="1" x14ac:dyDescent="0.3">
      <c r="C744" s="25"/>
      <c r="F744" s="46"/>
      <c r="G744" s="46"/>
      <c r="N744" s="25"/>
    </row>
    <row r="745" spans="3:14" ht="14.25" customHeight="1" x14ac:dyDescent="0.3">
      <c r="C745" s="25"/>
      <c r="F745" s="46"/>
      <c r="G745" s="46"/>
      <c r="N745" s="25"/>
    </row>
    <row r="746" spans="3:14" ht="14.25" customHeight="1" x14ac:dyDescent="0.3">
      <c r="C746" s="25"/>
      <c r="F746" s="46"/>
      <c r="G746" s="46"/>
      <c r="N746" s="25"/>
    </row>
    <row r="747" spans="3:14" ht="14.25" customHeight="1" x14ac:dyDescent="0.3">
      <c r="C747" s="25"/>
      <c r="F747" s="46"/>
      <c r="G747" s="46"/>
      <c r="N747" s="25"/>
    </row>
    <row r="748" spans="3:14" ht="14.25" customHeight="1" x14ac:dyDescent="0.3">
      <c r="C748" s="25"/>
      <c r="F748" s="46"/>
      <c r="G748" s="46"/>
      <c r="N748" s="25"/>
    </row>
    <row r="749" spans="3:14" ht="14.25" customHeight="1" x14ac:dyDescent="0.3">
      <c r="C749" s="25"/>
      <c r="F749" s="46"/>
      <c r="G749" s="46"/>
      <c r="N749" s="25"/>
    </row>
    <row r="750" spans="3:14" ht="14.25" customHeight="1" x14ac:dyDescent="0.3">
      <c r="C750" s="25"/>
      <c r="F750" s="46"/>
      <c r="G750" s="46"/>
      <c r="N750" s="25"/>
    </row>
    <row r="751" spans="3:14" ht="14.25" customHeight="1" x14ac:dyDescent="0.3">
      <c r="C751" s="25"/>
      <c r="F751" s="46"/>
      <c r="G751" s="46"/>
      <c r="N751" s="25"/>
    </row>
    <row r="752" spans="3:14" ht="14.25" customHeight="1" x14ac:dyDescent="0.3">
      <c r="C752" s="25"/>
      <c r="F752" s="46"/>
      <c r="G752" s="46"/>
      <c r="N752" s="25"/>
    </row>
    <row r="753" spans="3:14" ht="14.25" customHeight="1" x14ac:dyDescent="0.3">
      <c r="C753" s="25"/>
      <c r="F753" s="46"/>
      <c r="G753" s="46"/>
      <c r="N753" s="25"/>
    </row>
    <row r="754" spans="3:14" ht="14.25" customHeight="1" x14ac:dyDescent="0.3">
      <c r="C754" s="25"/>
      <c r="F754" s="46"/>
      <c r="G754" s="46"/>
      <c r="N754" s="25"/>
    </row>
    <row r="755" spans="3:14" ht="14.25" customHeight="1" x14ac:dyDescent="0.3">
      <c r="C755" s="25"/>
      <c r="F755" s="46"/>
      <c r="G755" s="46"/>
      <c r="N755" s="25"/>
    </row>
    <row r="756" spans="3:14" ht="14.25" customHeight="1" x14ac:dyDescent="0.3">
      <c r="C756" s="25"/>
      <c r="F756" s="46"/>
      <c r="G756" s="46"/>
      <c r="N756" s="25"/>
    </row>
    <row r="757" spans="3:14" ht="14.25" customHeight="1" x14ac:dyDescent="0.3">
      <c r="C757" s="25"/>
      <c r="F757" s="46"/>
      <c r="G757" s="46"/>
      <c r="N757" s="25"/>
    </row>
    <row r="758" spans="3:14" ht="14.25" customHeight="1" x14ac:dyDescent="0.3">
      <c r="C758" s="25"/>
      <c r="F758" s="46"/>
      <c r="G758" s="46"/>
      <c r="N758" s="25"/>
    </row>
    <row r="759" spans="3:14" ht="14.25" customHeight="1" x14ac:dyDescent="0.3">
      <c r="C759" s="25"/>
      <c r="F759" s="46"/>
      <c r="G759" s="46"/>
      <c r="N759" s="25"/>
    </row>
    <row r="760" spans="3:14" ht="14.25" customHeight="1" x14ac:dyDescent="0.3">
      <c r="C760" s="25"/>
      <c r="F760" s="46"/>
      <c r="G760" s="46"/>
      <c r="N760" s="25"/>
    </row>
    <row r="761" spans="3:14" ht="14.25" customHeight="1" x14ac:dyDescent="0.3">
      <c r="C761" s="25"/>
      <c r="F761" s="46"/>
      <c r="G761" s="46"/>
      <c r="N761" s="25"/>
    </row>
    <row r="762" spans="3:14" ht="14.25" customHeight="1" x14ac:dyDescent="0.3">
      <c r="C762" s="25"/>
      <c r="F762" s="46"/>
      <c r="G762" s="46"/>
      <c r="N762" s="25"/>
    </row>
    <row r="763" spans="3:14" ht="14.25" customHeight="1" x14ac:dyDescent="0.3">
      <c r="C763" s="25"/>
      <c r="F763" s="46"/>
      <c r="G763" s="46"/>
      <c r="N763" s="25"/>
    </row>
    <row r="764" spans="3:14" ht="14.25" customHeight="1" x14ac:dyDescent="0.3">
      <c r="C764" s="25"/>
      <c r="F764" s="46"/>
      <c r="G764" s="46"/>
      <c r="N764" s="25"/>
    </row>
    <row r="765" spans="3:14" ht="14.25" customHeight="1" x14ac:dyDescent="0.3">
      <c r="C765" s="25"/>
      <c r="F765" s="46"/>
      <c r="G765" s="46"/>
      <c r="N765" s="25"/>
    </row>
    <row r="766" spans="3:14" ht="14.25" customHeight="1" x14ac:dyDescent="0.3">
      <c r="C766" s="25"/>
      <c r="F766" s="46"/>
      <c r="G766" s="46"/>
      <c r="N766" s="25"/>
    </row>
    <row r="767" spans="3:14" ht="14.25" customHeight="1" x14ac:dyDescent="0.3">
      <c r="C767" s="25"/>
      <c r="F767" s="46"/>
      <c r="G767" s="46"/>
      <c r="N767" s="25"/>
    </row>
    <row r="768" spans="3:14" ht="14.25" customHeight="1" x14ac:dyDescent="0.3">
      <c r="C768" s="25"/>
      <c r="F768" s="46"/>
      <c r="G768" s="46"/>
      <c r="N768" s="25"/>
    </row>
    <row r="769" spans="3:14" ht="14.25" customHeight="1" x14ac:dyDescent="0.3">
      <c r="C769" s="25"/>
      <c r="F769" s="46"/>
      <c r="G769" s="46"/>
      <c r="N769" s="25"/>
    </row>
    <row r="770" spans="3:14" ht="14.25" customHeight="1" x14ac:dyDescent="0.3">
      <c r="C770" s="25"/>
      <c r="F770" s="46"/>
      <c r="G770" s="46"/>
      <c r="N770" s="25"/>
    </row>
    <row r="771" spans="3:14" ht="14.25" customHeight="1" x14ac:dyDescent="0.3">
      <c r="C771" s="25"/>
      <c r="F771" s="46"/>
      <c r="G771" s="46"/>
      <c r="N771" s="25"/>
    </row>
    <row r="772" spans="3:14" ht="14.25" customHeight="1" x14ac:dyDescent="0.3">
      <c r="C772" s="25"/>
      <c r="F772" s="46"/>
      <c r="G772" s="46"/>
      <c r="N772" s="25"/>
    </row>
    <row r="773" spans="3:14" ht="14.25" customHeight="1" x14ac:dyDescent="0.3">
      <c r="C773" s="25"/>
      <c r="F773" s="46"/>
      <c r="G773" s="46"/>
      <c r="N773" s="25"/>
    </row>
    <row r="774" spans="3:14" ht="14.25" customHeight="1" x14ac:dyDescent="0.3">
      <c r="C774" s="25"/>
      <c r="F774" s="46"/>
      <c r="G774" s="46"/>
      <c r="N774" s="25"/>
    </row>
    <row r="775" spans="3:14" ht="14.25" customHeight="1" x14ac:dyDescent="0.3">
      <c r="C775" s="25"/>
      <c r="F775" s="46"/>
      <c r="G775" s="46"/>
      <c r="N775" s="25"/>
    </row>
    <row r="776" spans="3:14" ht="14.25" customHeight="1" x14ac:dyDescent="0.3">
      <c r="C776" s="25"/>
      <c r="F776" s="46"/>
      <c r="G776" s="46"/>
      <c r="N776" s="25"/>
    </row>
    <row r="777" spans="3:14" ht="14.25" customHeight="1" x14ac:dyDescent="0.3">
      <c r="C777" s="25"/>
      <c r="F777" s="46"/>
      <c r="G777" s="46"/>
      <c r="N777" s="25"/>
    </row>
    <row r="778" spans="3:14" ht="14.25" customHeight="1" x14ac:dyDescent="0.3">
      <c r="C778" s="25"/>
      <c r="F778" s="46"/>
      <c r="G778" s="46"/>
      <c r="N778" s="25"/>
    </row>
    <row r="779" spans="3:14" ht="14.25" customHeight="1" x14ac:dyDescent="0.3">
      <c r="C779" s="25"/>
      <c r="F779" s="46"/>
      <c r="G779" s="46"/>
      <c r="N779" s="25"/>
    </row>
    <row r="780" spans="3:14" ht="14.25" customHeight="1" x14ac:dyDescent="0.3">
      <c r="C780" s="25"/>
      <c r="F780" s="46"/>
      <c r="G780" s="46"/>
      <c r="N780" s="25"/>
    </row>
    <row r="781" spans="3:14" ht="14.25" customHeight="1" x14ac:dyDescent="0.3">
      <c r="C781" s="25"/>
      <c r="F781" s="46"/>
      <c r="G781" s="46"/>
      <c r="N781" s="25"/>
    </row>
    <row r="782" spans="3:14" ht="14.25" customHeight="1" x14ac:dyDescent="0.3">
      <c r="C782" s="25"/>
      <c r="F782" s="46"/>
      <c r="G782" s="46"/>
      <c r="N782" s="25"/>
    </row>
    <row r="783" spans="3:14" ht="14.25" customHeight="1" x14ac:dyDescent="0.3">
      <c r="C783" s="25"/>
      <c r="F783" s="46"/>
      <c r="G783" s="46"/>
      <c r="N783" s="25"/>
    </row>
    <row r="784" spans="3:14" ht="14.25" customHeight="1" x14ac:dyDescent="0.3">
      <c r="C784" s="25"/>
      <c r="F784" s="46"/>
      <c r="G784" s="46"/>
      <c r="N784" s="25"/>
    </row>
    <row r="785" spans="3:14" ht="14.25" customHeight="1" x14ac:dyDescent="0.3">
      <c r="C785" s="25"/>
      <c r="F785" s="46"/>
      <c r="G785" s="46"/>
      <c r="N785" s="25"/>
    </row>
    <row r="786" spans="3:14" ht="14.25" customHeight="1" x14ac:dyDescent="0.3">
      <c r="C786" s="25"/>
      <c r="F786" s="46"/>
      <c r="G786" s="46"/>
      <c r="N786" s="25"/>
    </row>
    <row r="787" spans="3:14" ht="14.25" customHeight="1" x14ac:dyDescent="0.3">
      <c r="C787" s="25"/>
      <c r="F787" s="46"/>
      <c r="G787" s="46"/>
      <c r="N787" s="25"/>
    </row>
    <row r="788" spans="3:14" ht="14.25" customHeight="1" x14ac:dyDescent="0.3">
      <c r="C788" s="25"/>
      <c r="F788" s="46"/>
      <c r="G788" s="46"/>
      <c r="N788" s="25"/>
    </row>
    <row r="789" spans="3:14" ht="14.25" customHeight="1" x14ac:dyDescent="0.3">
      <c r="C789" s="25"/>
      <c r="F789" s="46"/>
      <c r="G789" s="46"/>
      <c r="N789" s="25"/>
    </row>
    <row r="790" spans="3:14" ht="14.25" customHeight="1" x14ac:dyDescent="0.3">
      <c r="C790" s="25"/>
      <c r="F790" s="46"/>
      <c r="G790" s="46"/>
      <c r="N790" s="25"/>
    </row>
    <row r="791" spans="3:14" ht="14.25" customHeight="1" x14ac:dyDescent="0.3">
      <c r="C791" s="25"/>
      <c r="F791" s="46"/>
      <c r="G791" s="46"/>
      <c r="N791" s="25"/>
    </row>
    <row r="792" spans="3:14" ht="14.25" customHeight="1" x14ac:dyDescent="0.3">
      <c r="C792" s="25"/>
      <c r="F792" s="46"/>
      <c r="G792" s="46"/>
      <c r="N792" s="25"/>
    </row>
    <row r="793" spans="3:14" ht="14.25" customHeight="1" x14ac:dyDescent="0.3">
      <c r="C793" s="25"/>
      <c r="F793" s="46"/>
      <c r="G793" s="46"/>
      <c r="N793" s="25"/>
    </row>
    <row r="794" spans="3:14" ht="14.25" customHeight="1" x14ac:dyDescent="0.3">
      <c r="C794" s="25"/>
      <c r="F794" s="46"/>
      <c r="G794" s="46"/>
      <c r="N794" s="25"/>
    </row>
    <row r="795" spans="3:14" ht="14.25" customHeight="1" x14ac:dyDescent="0.3">
      <c r="C795" s="25"/>
      <c r="F795" s="46"/>
      <c r="G795" s="46"/>
      <c r="N795" s="25"/>
    </row>
    <row r="796" spans="3:14" ht="14.25" customHeight="1" x14ac:dyDescent="0.3">
      <c r="C796" s="25"/>
      <c r="F796" s="46"/>
      <c r="G796" s="46"/>
      <c r="N796" s="25"/>
    </row>
    <row r="797" spans="3:14" ht="14.25" customHeight="1" x14ac:dyDescent="0.3">
      <c r="C797" s="25"/>
      <c r="F797" s="46"/>
      <c r="G797" s="46"/>
      <c r="N797" s="25"/>
    </row>
    <row r="798" spans="3:14" ht="14.25" customHeight="1" x14ac:dyDescent="0.3">
      <c r="C798" s="25"/>
      <c r="F798" s="46"/>
      <c r="G798" s="46"/>
      <c r="N798" s="25"/>
    </row>
    <row r="799" spans="3:14" ht="14.25" customHeight="1" x14ac:dyDescent="0.3">
      <c r="C799" s="25"/>
      <c r="F799" s="46"/>
      <c r="G799" s="46"/>
      <c r="N799" s="25"/>
    </row>
    <row r="800" spans="3:14" ht="14.25" customHeight="1" x14ac:dyDescent="0.3">
      <c r="C800" s="25"/>
      <c r="F800" s="46"/>
      <c r="G800" s="46"/>
      <c r="N800" s="25"/>
    </row>
    <row r="801" spans="3:14" ht="14.25" customHeight="1" x14ac:dyDescent="0.3">
      <c r="C801" s="25"/>
      <c r="F801" s="46"/>
      <c r="G801" s="46"/>
      <c r="N801" s="25"/>
    </row>
    <row r="802" spans="3:14" ht="14.25" customHeight="1" x14ac:dyDescent="0.3">
      <c r="C802" s="25"/>
      <c r="F802" s="46"/>
      <c r="G802" s="46"/>
      <c r="N802" s="25"/>
    </row>
    <row r="803" spans="3:14" ht="14.25" customHeight="1" x14ac:dyDescent="0.3">
      <c r="C803" s="25"/>
      <c r="F803" s="46"/>
      <c r="G803" s="46"/>
      <c r="N803" s="25"/>
    </row>
    <row r="804" spans="3:14" ht="14.25" customHeight="1" x14ac:dyDescent="0.3">
      <c r="C804" s="25"/>
      <c r="F804" s="46"/>
      <c r="G804" s="46"/>
      <c r="N804" s="25"/>
    </row>
    <row r="805" spans="3:14" ht="14.25" customHeight="1" x14ac:dyDescent="0.3">
      <c r="C805" s="25"/>
      <c r="F805" s="46"/>
      <c r="G805" s="46"/>
      <c r="N805" s="25"/>
    </row>
    <row r="806" spans="3:14" ht="14.25" customHeight="1" x14ac:dyDescent="0.3">
      <c r="C806" s="25"/>
      <c r="F806" s="46"/>
      <c r="G806" s="46"/>
      <c r="N806" s="25"/>
    </row>
    <row r="807" spans="3:14" ht="14.25" customHeight="1" x14ac:dyDescent="0.3">
      <c r="C807" s="25"/>
      <c r="F807" s="46"/>
      <c r="G807" s="46"/>
      <c r="N807" s="25"/>
    </row>
    <row r="808" spans="3:14" ht="14.25" customHeight="1" x14ac:dyDescent="0.3">
      <c r="C808" s="25"/>
      <c r="F808" s="46"/>
      <c r="G808" s="46"/>
      <c r="N808" s="25"/>
    </row>
    <row r="809" spans="3:14" ht="14.25" customHeight="1" x14ac:dyDescent="0.3">
      <c r="C809" s="25"/>
      <c r="F809" s="46"/>
      <c r="G809" s="46"/>
      <c r="N809" s="25"/>
    </row>
    <row r="810" spans="3:14" ht="14.25" customHeight="1" x14ac:dyDescent="0.3">
      <c r="C810" s="25"/>
      <c r="F810" s="46"/>
      <c r="G810" s="46"/>
      <c r="N810" s="25"/>
    </row>
    <row r="811" spans="3:14" ht="14.25" customHeight="1" x14ac:dyDescent="0.3">
      <c r="C811" s="25"/>
      <c r="F811" s="46"/>
      <c r="G811" s="46"/>
      <c r="N811" s="25"/>
    </row>
    <row r="812" spans="3:14" ht="14.25" customHeight="1" x14ac:dyDescent="0.3">
      <c r="C812" s="25"/>
      <c r="F812" s="46"/>
      <c r="G812" s="46"/>
      <c r="N812" s="25"/>
    </row>
    <row r="813" spans="3:14" ht="14.25" customHeight="1" x14ac:dyDescent="0.3">
      <c r="C813" s="25"/>
      <c r="F813" s="46"/>
      <c r="G813" s="46"/>
      <c r="N813" s="25"/>
    </row>
    <row r="814" spans="3:14" ht="14.25" customHeight="1" x14ac:dyDescent="0.3">
      <c r="C814" s="25"/>
      <c r="F814" s="46"/>
      <c r="G814" s="46"/>
      <c r="N814" s="25"/>
    </row>
    <row r="815" spans="3:14" ht="14.25" customHeight="1" x14ac:dyDescent="0.3">
      <c r="C815" s="25"/>
      <c r="F815" s="46"/>
      <c r="G815" s="46"/>
      <c r="N815" s="25"/>
    </row>
    <row r="816" spans="3:14" ht="14.25" customHeight="1" x14ac:dyDescent="0.3">
      <c r="C816" s="25"/>
      <c r="F816" s="46"/>
      <c r="G816" s="46"/>
      <c r="N816" s="25"/>
    </row>
    <row r="817" spans="3:14" ht="14.25" customHeight="1" x14ac:dyDescent="0.3">
      <c r="C817" s="25"/>
      <c r="F817" s="46"/>
      <c r="G817" s="46"/>
      <c r="N817" s="25"/>
    </row>
    <row r="818" spans="3:14" ht="14.25" customHeight="1" x14ac:dyDescent="0.3">
      <c r="C818" s="25"/>
      <c r="F818" s="46"/>
      <c r="G818" s="46"/>
      <c r="N818" s="25"/>
    </row>
    <row r="819" spans="3:14" ht="14.25" customHeight="1" x14ac:dyDescent="0.3">
      <c r="C819" s="25"/>
      <c r="F819" s="46"/>
      <c r="G819" s="46"/>
      <c r="N819" s="25"/>
    </row>
    <row r="820" spans="3:14" ht="14.25" customHeight="1" x14ac:dyDescent="0.3">
      <c r="C820" s="25"/>
      <c r="F820" s="46"/>
      <c r="G820" s="46"/>
      <c r="N820" s="25"/>
    </row>
    <row r="821" spans="3:14" ht="14.25" customHeight="1" x14ac:dyDescent="0.3">
      <c r="C821" s="25"/>
      <c r="F821" s="46"/>
      <c r="G821" s="46"/>
      <c r="N821" s="25"/>
    </row>
    <row r="822" spans="3:14" ht="14.25" customHeight="1" x14ac:dyDescent="0.3">
      <c r="C822" s="25"/>
      <c r="F822" s="46"/>
      <c r="G822" s="46"/>
      <c r="N822" s="25"/>
    </row>
    <row r="823" spans="3:14" ht="14.25" customHeight="1" x14ac:dyDescent="0.3">
      <c r="C823" s="25"/>
      <c r="F823" s="46"/>
      <c r="G823" s="46"/>
      <c r="N823" s="25"/>
    </row>
    <row r="824" spans="3:14" ht="14.25" customHeight="1" x14ac:dyDescent="0.3">
      <c r="C824" s="25"/>
      <c r="F824" s="46"/>
      <c r="G824" s="46"/>
      <c r="N824" s="25"/>
    </row>
    <row r="825" spans="3:14" ht="14.25" customHeight="1" x14ac:dyDescent="0.3">
      <c r="C825" s="25"/>
      <c r="F825" s="46"/>
      <c r="G825" s="46"/>
      <c r="N825" s="25"/>
    </row>
    <row r="826" spans="3:14" ht="14.25" customHeight="1" x14ac:dyDescent="0.3">
      <c r="C826" s="25"/>
      <c r="F826" s="46"/>
      <c r="G826" s="46"/>
      <c r="N826" s="25"/>
    </row>
    <row r="827" spans="3:14" ht="14.25" customHeight="1" x14ac:dyDescent="0.3">
      <c r="C827" s="25"/>
      <c r="F827" s="46"/>
      <c r="G827" s="46"/>
      <c r="N827" s="25"/>
    </row>
    <row r="828" spans="3:14" ht="14.25" customHeight="1" x14ac:dyDescent="0.3">
      <c r="C828" s="25"/>
      <c r="F828" s="46"/>
      <c r="G828" s="46"/>
      <c r="N828" s="25"/>
    </row>
    <row r="829" spans="3:14" ht="14.25" customHeight="1" x14ac:dyDescent="0.3">
      <c r="C829" s="25"/>
      <c r="F829" s="46"/>
      <c r="G829" s="46"/>
      <c r="N829" s="25"/>
    </row>
    <row r="830" spans="3:14" ht="14.25" customHeight="1" x14ac:dyDescent="0.3">
      <c r="C830" s="25"/>
      <c r="F830" s="46"/>
      <c r="G830" s="46"/>
      <c r="N830" s="25"/>
    </row>
    <row r="831" spans="3:14" ht="14.25" customHeight="1" x14ac:dyDescent="0.3">
      <c r="C831" s="25"/>
      <c r="F831" s="46"/>
      <c r="G831" s="46"/>
      <c r="N831" s="25"/>
    </row>
    <row r="832" spans="3:14" ht="14.25" customHeight="1" x14ac:dyDescent="0.3">
      <c r="C832" s="25"/>
      <c r="F832" s="46"/>
      <c r="G832" s="46"/>
      <c r="N832" s="25"/>
    </row>
    <row r="833" spans="3:14" ht="14.25" customHeight="1" x14ac:dyDescent="0.3">
      <c r="C833" s="25"/>
      <c r="F833" s="46"/>
      <c r="G833" s="46"/>
      <c r="N833" s="25"/>
    </row>
    <row r="834" spans="3:14" ht="14.25" customHeight="1" x14ac:dyDescent="0.3">
      <c r="C834" s="25"/>
      <c r="F834" s="46"/>
      <c r="G834" s="46"/>
      <c r="N834" s="25"/>
    </row>
    <row r="835" spans="3:14" ht="14.25" customHeight="1" x14ac:dyDescent="0.3">
      <c r="C835" s="25"/>
      <c r="F835" s="46"/>
      <c r="G835" s="46"/>
      <c r="N835" s="25"/>
    </row>
    <row r="836" spans="3:14" ht="14.25" customHeight="1" x14ac:dyDescent="0.3">
      <c r="C836" s="25"/>
      <c r="F836" s="46"/>
      <c r="G836" s="46"/>
      <c r="N836" s="25"/>
    </row>
    <row r="837" spans="3:14" ht="14.25" customHeight="1" x14ac:dyDescent="0.3">
      <c r="C837" s="25"/>
      <c r="F837" s="46"/>
      <c r="G837" s="46"/>
      <c r="N837" s="25"/>
    </row>
    <row r="838" spans="3:14" ht="14.25" customHeight="1" x14ac:dyDescent="0.3">
      <c r="C838" s="25"/>
      <c r="F838" s="46"/>
      <c r="G838" s="46"/>
      <c r="N838" s="25"/>
    </row>
    <row r="839" spans="3:14" ht="14.25" customHeight="1" x14ac:dyDescent="0.3">
      <c r="C839" s="25"/>
      <c r="F839" s="46"/>
      <c r="G839" s="46"/>
      <c r="N839" s="25"/>
    </row>
    <row r="840" spans="3:14" ht="14.25" customHeight="1" x14ac:dyDescent="0.3">
      <c r="C840" s="25"/>
      <c r="F840" s="46"/>
      <c r="G840" s="46"/>
      <c r="N840" s="25"/>
    </row>
    <row r="841" spans="3:14" ht="14.25" customHeight="1" x14ac:dyDescent="0.3">
      <c r="C841" s="25"/>
      <c r="F841" s="46"/>
      <c r="G841" s="46"/>
      <c r="N841" s="25"/>
    </row>
    <row r="842" spans="3:14" ht="14.25" customHeight="1" x14ac:dyDescent="0.3">
      <c r="C842" s="25"/>
      <c r="F842" s="46"/>
      <c r="G842" s="46"/>
      <c r="N842" s="25"/>
    </row>
    <row r="843" spans="3:14" ht="14.25" customHeight="1" x14ac:dyDescent="0.3">
      <c r="C843" s="25"/>
      <c r="F843" s="46"/>
      <c r="G843" s="46"/>
      <c r="N843" s="25"/>
    </row>
    <row r="844" spans="3:14" ht="14.25" customHeight="1" x14ac:dyDescent="0.3">
      <c r="C844" s="25"/>
      <c r="F844" s="46"/>
      <c r="G844" s="46"/>
      <c r="N844" s="25"/>
    </row>
    <row r="845" spans="3:14" ht="14.25" customHeight="1" x14ac:dyDescent="0.3">
      <c r="C845" s="25"/>
      <c r="F845" s="46"/>
      <c r="G845" s="46"/>
      <c r="N845" s="25"/>
    </row>
    <row r="846" spans="3:14" ht="14.25" customHeight="1" x14ac:dyDescent="0.3">
      <c r="C846" s="25"/>
      <c r="F846" s="46"/>
      <c r="G846" s="46"/>
      <c r="N846" s="25"/>
    </row>
    <row r="847" spans="3:14" ht="14.25" customHeight="1" x14ac:dyDescent="0.3">
      <c r="C847" s="25"/>
      <c r="F847" s="46"/>
      <c r="G847" s="46"/>
      <c r="N847" s="25"/>
    </row>
    <row r="848" spans="3:14" ht="14.25" customHeight="1" x14ac:dyDescent="0.3">
      <c r="C848" s="25"/>
      <c r="F848" s="46"/>
      <c r="G848" s="46"/>
      <c r="N848" s="25"/>
    </row>
    <row r="849" spans="3:14" ht="14.25" customHeight="1" x14ac:dyDescent="0.3">
      <c r="C849" s="25"/>
      <c r="F849" s="46"/>
      <c r="G849" s="46"/>
      <c r="N849" s="25"/>
    </row>
    <row r="850" spans="3:14" ht="14.25" customHeight="1" x14ac:dyDescent="0.3">
      <c r="C850" s="25"/>
      <c r="F850" s="46"/>
      <c r="G850" s="46"/>
      <c r="N850" s="25"/>
    </row>
    <row r="851" spans="3:14" ht="14.25" customHeight="1" x14ac:dyDescent="0.3">
      <c r="C851" s="25"/>
      <c r="F851" s="46"/>
      <c r="G851" s="46"/>
      <c r="N851" s="25"/>
    </row>
    <row r="852" spans="3:14" ht="14.25" customHeight="1" x14ac:dyDescent="0.3">
      <c r="C852" s="25"/>
      <c r="F852" s="46"/>
      <c r="G852" s="46"/>
      <c r="N852" s="25"/>
    </row>
    <row r="853" spans="3:14" ht="14.25" customHeight="1" x14ac:dyDescent="0.3">
      <c r="C853" s="25"/>
      <c r="F853" s="46"/>
      <c r="G853" s="46"/>
      <c r="N853" s="25"/>
    </row>
    <row r="854" spans="3:14" ht="14.25" customHeight="1" x14ac:dyDescent="0.3">
      <c r="C854" s="25"/>
      <c r="F854" s="46"/>
      <c r="G854" s="46"/>
      <c r="N854" s="25"/>
    </row>
    <row r="855" spans="3:14" ht="14.25" customHeight="1" x14ac:dyDescent="0.3">
      <c r="C855" s="25"/>
      <c r="F855" s="46"/>
      <c r="G855" s="46"/>
      <c r="N855" s="25"/>
    </row>
    <row r="856" spans="3:14" ht="14.25" customHeight="1" x14ac:dyDescent="0.3">
      <c r="C856" s="25"/>
      <c r="F856" s="46"/>
      <c r="G856" s="46"/>
      <c r="N856" s="25"/>
    </row>
    <row r="857" spans="3:14" ht="14.25" customHeight="1" x14ac:dyDescent="0.3">
      <c r="C857" s="25"/>
      <c r="F857" s="46"/>
      <c r="G857" s="46"/>
      <c r="N857" s="25"/>
    </row>
    <row r="858" spans="3:14" ht="14.25" customHeight="1" x14ac:dyDescent="0.3">
      <c r="C858" s="25"/>
      <c r="F858" s="46"/>
      <c r="G858" s="46"/>
      <c r="N858" s="25"/>
    </row>
    <row r="859" spans="3:14" ht="14.25" customHeight="1" x14ac:dyDescent="0.3">
      <c r="C859" s="25"/>
      <c r="F859" s="46"/>
      <c r="G859" s="46"/>
      <c r="N859" s="25"/>
    </row>
    <row r="860" spans="3:14" ht="14.25" customHeight="1" x14ac:dyDescent="0.3">
      <c r="C860" s="25"/>
      <c r="F860" s="46"/>
      <c r="G860" s="46"/>
      <c r="N860" s="25"/>
    </row>
    <row r="861" spans="3:14" ht="14.25" customHeight="1" x14ac:dyDescent="0.3">
      <c r="C861" s="25"/>
      <c r="F861" s="46"/>
      <c r="G861" s="46"/>
      <c r="N861" s="25"/>
    </row>
    <row r="862" spans="3:14" ht="14.25" customHeight="1" x14ac:dyDescent="0.3">
      <c r="C862" s="25"/>
      <c r="F862" s="46"/>
      <c r="G862" s="46"/>
      <c r="N862" s="25"/>
    </row>
    <row r="863" spans="3:14" ht="14.25" customHeight="1" x14ac:dyDescent="0.3">
      <c r="C863" s="25"/>
      <c r="F863" s="46"/>
      <c r="G863" s="46"/>
      <c r="N863" s="25"/>
    </row>
    <row r="864" spans="3:14" ht="14.25" customHeight="1" x14ac:dyDescent="0.3">
      <c r="C864" s="25"/>
      <c r="F864" s="46"/>
      <c r="G864" s="46"/>
      <c r="N864" s="25"/>
    </row>
    <row r="865" spans="3:14" ht="14.25" customHeight="1" x14ac:dyDescent="0.3">
      <c r="C865" s="25"/>
      <c r="F865" s="46"/>
      <c r="G865" s="46"/>
      <c r="N865" s="25"/>
    </row>
    <row r="866" spans="3:14" ht="14.25" customHeight="1" x14ac:dyDescent="0.3">
      <c r="C866" s="25"/>
      <c r="F866" s="46"/>
      <c r="G866" s="46"/>
      <c r="N866" s="25"/>
    </row>
    <row r="867" spans="3:14" ht="14.25" customHeight="1" x14ac:dyDescent="0.3">
      <c r="C867" s="25"/>
      <c r="F867" s="46"/>
      <c r="G867" s="46"/>
      <c r="N867" s="25"/>
    </row>
    <row r="868" spans="3:14" ht="14.25" customHeight="1" x14ac:dyDescent="0.3">
      <c r="C868" s="25"/>
      <c r="F868" s="46"/>
      <c r="G868" s="46"/>
      <c r="N868" s="25"/>
    </row>
    <row r="869" spans="3:14" ht="14.25" customHeight="1" x14ac:dyDescent="0.3">
      <c r="C869" s="25"/>
      <c r="F869" s="46"/>
      <c r="G869" s="46"/>
      <c r="N869" s="25"/>
    </row>
    <row r="870" spans="3:14" ht="14.25" customHeight="1" x14ac:dyDescent="0.3">
      <c r="C870" s="25"/>
      <c r="F870" s="46"/>
      <c r="G870" s="46"/>
      <c r="N870" s="25"/>
    </row>
    <row r="871" spans="3:14" ht="14.25" customHeight="1" x14ac:dyDescent="0.3">
      <c r="C871" s="25"/>
      <c r="F871" s="46"/>
      <c r="G871" s="46"/>
      <c r="N871" s="25"/>
    </row>
    <row r="872" spans="3:14" ht="14.25" customHeight="1" x14ac:dyDescent="0.3">
      <c r="C872" s="25"/>
      <c r="F872" s="46"/>
      <c r="G872" s="46"/>
      <c r="N872" s="25"/>
    </row>
    <row r="873" spans="3:14" ht="14.25" customHeight="1" x14ac:dyDescent="0.3">
      <c r="C873" s="25"/>
      <c r="F873" s="46"/>
      <c r="G873" s="46"/>
      <c r="N873" s="25"/>
    </row>
    <row r="874" spans="3:14" ht="14.25" customHeight="1" x14ac:dyDescent="0.3">
      <c r="C874" s="25"/>
      <c r="F874" s="46"/>
      <c r="G874" s="46"/>
      <c r="N874" s="25"/>
    </row>
    <row r="875" spans="3:14" ht="14.25" customHeight="1" x14ac:dyDescent="0.3">
      <c r="C875" s="25"/>
      <c r="F875" s="46"/>
      <c r="G875" s="46"/>
      <c r="N875" s="25"/>
    </row>
    <row r="876" spans="3:14" ht="14.25" customHeight="1" x14ac:dyDescent="0.3">
      <c r="C876" s="25"/>
      <c r="F876" s="46"/>
      <c r="G876" s="46"/>
      <c r="N876" s="25"/>
    </row>
    <row r="877" spans="3:14" ht="14.25" customHeight="1" x14ac:dyDescent="0.3">
      <c r="C877" s="25"/>
      <c r="F877" s="46"/>
      <c r="G877" s="46"/>
      <c r="N877" s="25"/>
    </row>
    <row r="878" spans="3:14" ht="14.25" customHeight="1" x14ac:dyDescent="0.3">
      <c r="C878" s="25"/>
      <c r="F878" s="46"/>
      <c r="G878" s="46"/>
      <c r="N878" s="25"/>
    </row>
    <row r="879" spans="3:14" ht="14.25" customHeight="1" x14ac:dyDescent="0.3">
      <c r="C879" s="25"/>
      <c r="F879" s="46"/>
      <c r="G879" s="46"/>
      <c r="N879" s="25"/>
    </row>
    <row r="880" spans="3:14" ht="14.25" customHeight="1" x14ac:dyDescent="0.3">
      <c r="C880" s="25"/>
      <c r="F880" s="46"/>
      <c r="G880" s="46"/>
      <c r="N880" s="25"/>
    </row>
    <row r="881" spans="3:14" ht="14.25" customHeight="1" x14ac:dyDescent="0.3">
      <c r="C881" s="25"/>
      <c r="F881" s="46"/>
      <c r="G881" s="46"/>
      <c r="N881" s="25"/>
    </row>
    <row r="882" spans="3:14" ht="14.25" customHeight="1" x14ac:dyDescent="0.3">
      <c r="C882" s="25"/>
      <c r="F882" s="46"/>
      <c r="G882" s="46"/>
      <c r="N882" s="25"/>
    </row>
    <row r="883" spans="3:14" ht="14.25" customHeight="1" x14ac:dyDescent="0.3">
      <c r="C883" s="25"/>
      <c r="F883" s="46"/>
      <c r="G883" s="46"/>
      <c r="N883" s="25"/>
    </row>
    <row r="884" spans="3:14" ht="14.25" customHeight="1" x14ac:dyDescent="0.3">
      <c r="C884" s="25"/>
      <c r="F884" s="46"/>
      <c r="G884" s="46"/>
      <c r="N884" s="25"/>
    </row>
    <row r="885" spans="3:14" ht="14.25" customHeight="1" x14ac:dyDescent="0.3">
      <c r="C885" s="25"/>
      <c r="F885" s="46"/>
      <c r="G885" s="46"/>
      <c r="N885" s="25"/>
    </row>
    <row r="886" spans="3:14" ht="14.25" customHeight="1" x14ac:dyDescent="0.3">
      <c r="C886" s="25"/>
      <c r="F886" s="46"/>
      <c r="G886" s="46"/>
      <c r="N886" s="25"/>
    </row>
    <row r="887" spans="3:14" ht="14.25" customHeight="1" x14ac:dyDescent="0.3">
      <c r="C887" s="25"/>
      <c r="F887" s="46"/>
      <c r="G887" s="46"/>
      <c r="N887" s="25"/>
    </row>
    <row r="888" spans="3:14" ht="14.25" customHeight="1" x14ac:dyDescent="0.3">
      <c r="C888" s="25"/>
      <c r="F888" s="46"/>
      <c r="G888" s="46"/>
      <c r="N888" s="25"/>
    </row>
    <row r="889" spans="3:14" ht="14.25" customHeight="1" x14ac:dyDescent="0.3">
      <c r="C889" s="25"/>
      <c r="F889" s="46"/>
      <c r="G889" s="46"/>
      <c r="N889" s="25"/>
    </row>
    <row r="890" spans="3:14" ht="14.25" customHeight="1" x14ac:dyDescent="0.3">
      <c r="C890" s="25"/>
      <c r="F890" s="46"/>
      <c r="G890" s="46"/>
      <c r="N890" s="25"/>
    </row>
    <row r="891" spans="3:14" ht="14.25" customHeight="1" x14ac:dyDescent="0.3">
      <c r="C891" s="25"/>
      <c r="F891" s="46"/>
      <c r="G891" s="46"/>
      <c r="N891" s="25"/>
    </row>
    <row r="892" spans="3:14" ht="14.25" customHeight="1" x14ac:dyDescent="0.3">
      <c r="C892" s="25"/>
      <c r="F892" s="46"/>
      <c r="G892" s="46"/>
      <c r="N892" s="25"/>
    </row>
    <row r="893" spans="3:14" ht="14.25" customHeight="1" x14ac:dyDescent="0.3">
      <c r="C893" s="25"/>
      <c r="F893" s="46"/>
      <c r="G893" s="46"/>
      <c r="N893" s="25"/>
    </row>
    <row r="894" spans="3:14" ht="14.25" customHeight="1" x14ac:dyDescent="0.3">
      <c r="C894" s="25"/>
      <c r="F894" s="46"/>
      <c r="G894" s="46"/>
      <c r="N894" s="25"/>
    </row>
    <row r="895" spans="3:14" ht="14.25" customHeight="1" x14ac:dyDescent="0.3">
      <c r="C895" s="25"/>
      <c r="F895" s="46"/>
      <c r="G895" s="46"/>
      <c r="N895" s="25"/>
    </row>
    <row r="896" spans="3:14" ht="14.25" customHeight="1" x14ac:dyDescent="0.3">
      <c r="C896" s="25"/>
      <c r="F896" s="46"/>
      <c r="G896" s="46"/>
      <c r="N896" s="25"/>
    </row>
    <row r="897" spans="3:14" ht="14.25" customHeight="1" x14ac:dyDescent="0.3">
      <c r="C897" s="25"/>
      <c r="F897" s="46"/>
      <c r="G897" s="46"/>
      <c r="N897" s="25"/>
    </row>
    <row r="898" spans="3:14" ht="14.25" customHeight="1" x14ac:dyDescent="0.3">
      <c r="C898" s="25"/>
      <c r="F898" s="46"/>
      <c r="G898" s="46"/>
      <c r="N898" s="25"/>
    </row>
    <row r="899" spans="3:14" ht="14.25" customHeight="1" x14ac:dyDescent="0.3">
      <c r="C899" s="25"/>
      <c r="F899" s="46"/>
      <c r="G899" s="46"/>
      <c r="N899" s="25"/>
    </row>
    <row r="900" spans="3:14" ht="14.25" customHeight="1" x14ac:dyDescent="0.3">
      <c r="C900" s="25"/>
      <c r="F900" s="46"/>
      <c r="G900" s="46"/>
      <c r="N900" s="25"/>
    </row>
    <row r="901" spans="3:14" ht="14.25" customHeight="1" x14ac:dyDescent="0.3">
      <c r="C901" s="25"/>
      <c r="F901" s="46"/>
      <c r="G901" s="46"/>
      <c r="N901" s="25"/>
    </row>
    <row r="902" spans="3:14" ht="14.25" customHeight="1" x14ac:dyDescent="0.3">
      <c r="C902" s="25"/>
      <c r="F902" s="46"/>
      <c r="G902" s="46"/>
      <c r="N902" s="25"/>
    </row>
    <row r="903" spans="3:14" ht="14.25" customHeight="1" x14ac:dyDescent="0.3">
      <c r="C903" s="25"/>
      <c r="F903" s="46"/>
      <c r="G903" s="46"/>
      <c r="N903" s="25"/>
    </row>
    <row r="904" spans="3:14" ht="14.25" customHeight="1" x14ac:dyDescent="0.3">
      <c r="C904" s="25"/>
      <c r="F904" s="46"/>
      <c r="G904" s="46"/>
      <c r="N904" s="25"/>
    </row>
    <row r="905" spans="3:14" ht="14.25" customHeight="1" x14ac:dyDescent="0.3">
      <c r="C905" s="25"/>
      <c r="F905" s="46"/>
      <c r="G905" s="46"/>
      <c r="N905" s="25"/>
    </row>
    <row r="906" spans="3:14" ht="14.25" customHeight="1" x14ac:dyDescent="0.3">
      <c r="C906" s="25"/>
      <c r="F906" s="46"/>
      <c r="G906" s="46"/>
      <c r="N906" s="25"/>
    </row>
    <row r="907" spans="3:14" ht="14.25" customHeight="1" x14ac:dyDescent="0.3">
      <c r="C907" s="25"/>
      <c r="F907" s="46"/>
      <c r="G907" s="46"/>
      <c r="N907" s="25"/>
    </row>
    <row r="908" spans="3:14" ht="14.25" customHeight="1" x14ac:dyDescent="0.3">
      <c r="C908" s="25"/>
      <c r="F908" s="46"/>
      <c r="G908" s="46"/>
      <c r="N908" s="25"/>
    </row>
    <row r="909" spans="3:14" ht="14.25" customHeight="1" x14ac:dyDescent="0.3">
      <c r="C909" s="25"/>
      <c r="F909" s="46"/>
      <c r="G909" s="46"/>
      <c r="N909" s="25"/>
    </row>
    <row r="910" spans="3:14" ht="14.25" customHeight="1" x14ac:dyDescent="0.3">
      <c r="C910" s="25"/>
      <c r="F910" s="46"/>
      <c r="G910" s="46"/>
      <c r="N910" s="25"/>
    </row>
    <row r="911" spans="3:14" ht="14.25" customHeight="1" x14ac:dyDescent="0.3">
      <c r="C911" s="25"/>
      <c r="F911" s="46"/>
      <c r="G911" s="46"/>
      <c r="N911" s="25"/>
    </row>
    <row r="912" spans="3:14" ht="14.25" customHeight="1" x14ac:dyDescent="0.3">
      <c r="C912" s="25"/>
      <c r="F912" s="46"/>
      <c r="G912" s="46"/>
      <c r="N912" s="25"/>
    </row>
    <row r="913" spans="3:14" ht="14.25" customHeight="1" x14ac:dyDescent="0.3">
      <c r="C913" s="25"/>
      <c r="F913" s="46"/>
      <c r="G913" s="46"/>
      <c r="N913" s="25"/>
    </row>
    <row r="914" spans="3:14" ht="14.25" customHeight="1" x14ac:dyDescent="0.3">
      <c r="C914" s="25"/>
      <c r="F914" s="46"/>
      <c r="G914" s="46"/>
      <c r="N914" s="25"/>
    </row>
    <row r="915" spans="3:14" ht="14.25" customHeight="1" x14ac:dyDescent="0.3">
      <c r="C915" s="25"/>
      <c r="F915" s="46"/>
      <c r="G915" s="46"/>
      <c r="N915" s="25"/>
    </row>
    <row r="916" spans="3:14" ht="14.25" customHeight="1" x14ac:dyDescent="0.3">
      <c r="C916" s="25"/>
      <c r="F916" s="46"/>
      <c r="G916" s="46"/>
      <c r="N916" s="25"/>
    </row>
    <row r="917" spans="3:14" ht="14.25" customHeight="1" x14ac:dyDescent="0.3">
      <c r="C917" s="25"/>
      <c r="F917" s="46"/>
      <c r="G917" s="46"/>
      <c r="N917" s="25"/>
    </row>
    <row r="918" spans="3:14" ht="14.25" customHeight="1" x14ac:dyDescent="0.3">
      <c r="C918" s="25"/>
      <c r="F918" s="46"/>
      <c r="G918" s="46"/>
      <c r="N918" s="25"/>
    </row>
    <row r="919" spans="3:14" ht="14.25" customHeight="1" x14ac:dyDescent="0.3">
      <c r="C919" s="25"/>
      <c r="F919" s="46"/>
      <c r="G919" s="46"/>
      <c r="N919" s="25"/>
    </row>
    <row r="920" spans="3:14" ht="14.25" customHeight="1" x14ac:dyDescent="0.3">
      <c r="C920" s="25"/>
      <c r="F920" s="46"/>
      <c r="G920" s="46"/>
      <c r="N920" s="25"/>
    </row>
    <row r="921" spans="3:14" ht="14.25" customHeight="1" x14ac:dyDescent="0.3">
      <c r="C921" s="25"/>
      <c r="F921" s="46"/>
      <c r="G921" s="46"/>
      <c r="N921" s="25"/>
    </row>
    <row r="922" spans="3:14" ht="14.25" customHeight="1" x14ac:dyDescent="0.3">
      <c r="C922" s="25"/>
      <c r="F922" s="46"/>
      <c r="G922" s="46"/>
      <c r="N922" s="25"/>
    </row>
    <row r="923" spans="3:14" ht="14.25" customHeight="1" x14ac:dyDescent="0.3">
      <c r="C923" s="25"/>
      <c r="F923" s="46"/>
      <c r="G923" s="46"/>
      <c r="N923" s="25"/>
    </row>
    <row r="924" spans="3:14" ht="14.25" customHeight="1" x14ac:dyDescent="0.3">
      <c r="C924" s="25"/>
      <c r="F924" s="46"/>
      <c r="G924" s="46"/>
      <c r="N924" s="25"/>
    </row>
    <row r="925" spans="3:14" ht="14.25" customHeight="1" x14ac:dyDescent="0.3">
      <c r="C925" s="25"/>
      <c r="F925" s="46"/>
      <c r="G925" s="46"/>
      <c r="N925" s="25"/>
    </row>
    <row r="926" spans="3:14" ht="14.25" customHeight="1" x14ac:dyDescent="0.3">
      <c r="C926" s="25"/>
      <c r="F926" s="46"/>
      <c r="G926" s="46"/>
      <c r="N926" s="25"/>
    </row>
    <row r="927" spans="3:14" ht="14.25" customHeight="1" x14ac:dyDescent="0.3">
      <c r="C927" s="25"/>
      <c r="F927" s="46"/>
      <c r="G927" s="46"/>
      <c r="N927" s="25"/>
    </row>
    <row r="928" spans="3:14" ht="14.25" customHeight="1" x14ac:dyDescent="0.3">
      <c r="C928" s="25"/>
      <c r="F928" s="46"/>
      <c r="G928" s="46"/>
      <c r="N928" s="25"/>
    </row>
    <row r="929" spans="3:14" ht="14.25" customHeight="1" x14ac:dyDescent="0.3">
      <c r="C929" s="25"/>
      <c r="F929" s="46"/>
      <c r="G929" s="46"/>
      <c r="N929" s="25"/>
    </row>
    <row r="930" spans="3:14" ht="14.25" customHeight="1" x14ac:dyDescent="0.3">
      <c r="C930" s="25"/>
      <c r="F930" s="46"/>
      <c r="G930" s="46"/>
      <c r="N930" s="25"/>
    </row>
    <row r="931" spans="3:14" ht="14.25" customHeight="1" x14ac:dyDescent="0.3">
      <c r="C931" s="25"/>
      <c r="F931" s="46"/>
      <c r="G931" s="46"/>
      <c r="N931" s="25"/>
    </row>
    <row r="932" spans="3:14" ht="14.25" customHeight="1" x14ac:dyDescent="0.3">
      <c r="C932" s="25"/>
      <c r="F932" s="46"/>
      <c r="G932" s="46"/>
      <c r="N932" s="25"/>
    </row>
    <row r="933" spans="3:14" ht="14.25" customHeight="1" x14ac:dyDescent="0.3">
      <c r="C933" s="25"/>
      <c r="F933" s="46"/>
      <c r="G933" s="46"/>
      <c r="N933" s="25"/>
    </row>
    <row r="934" spans="3:14" ht="14.25" customHeight="1" x14ac:dyDescent="0.3">
      <c r="C934" s="25"/>
      <c r="F934" s="46"/>
      <c r="G934" s="46"/>
      <c r="N934" s="25"/>
    </row>
    <row r="935" spans="3:14" ht="14.25" customHeight="1" x14ac:dyDescent="0.3">
      <c r="C935" s="25"/>
      <c r="F935" s="46"/>
      <c r="G935" s="46"/>
      <c r="N935" s="25"/>
    </row>
    <row r="936" spans="3:14" ht="14.25" customHeight="1" x14ac:dyDescent="0.3">
      <c r="C936" s="25"/>
      <c r="F936" s="46"/>
      <c r="G936" s="46"/>
      <c r="N936" s="25"/>
    </row>
    <row r="937" spans="3:14" ht="14.25" customHeight="1" x14ac:dyDescent="0.3">
      <c r="C937" s="25"/>
      <c r="F937" s="46"/>
      <c r="G937" s="46"/>
      <c r="N937" s="25"/>
    </row>
    <row r="938" spans="3:14" ht="14.25" customHeight="1" x14ac:dyDescent="0.3">
      <c r="C938" s="25"/>
      <c r="F938" s="46"/>
      <c r="G938" s="46"/>
      <c r="N938" s="25"/>
    </row>
    <row r="939" spans="3:14" ht="14.25" customHeight="1" x14ac:dyDescent="0.3">
      <c r="C939" s="25"/>
      <c r="F939" s="46"/>
      <c r="G939" s="46"/>
      <c r="N939" s="25"/>
    </row>
    <row r="940" spans="3:14" ht="14.25" customHeight="1" x14ac:dyDescent="0.3">
      <c r="C940" s="25"/>
      <c r="F940" s="46"/>
      <c r="G940" s="46"/>
      <c r="N940" s="25"/>
    </row>
    <row r="941" spans="3:14" ht="14.25" customHeight="1" x14ac:dyDescent="0.3">
      <c r="C941" s="25"/>
      <c r="F941" s="46"/>
      <c r="G941" s="46"/>
      <c r="N941" s="25"/>
    </row>
    <row r="942" spans="3:14" ht="14.25" customHeight="1" x14ac:dyDescent="0.3">
      <c r="C942" s="25"/>
      <c r="F942" s="46"/>
      <c r="G942" s="46"/>
      <c r="N942" s="25"/>
    </row>
    <row r="943" spans="3:14" ht="14.25" customHeight="1" x14ac:dyDescent="0.3">
      <c r="C943" s="25"/>
      <c r="F943" s="46"/>
      <c r="G943" s="46"/>
      <c r="N943" s="25"/>
    </row>
    <row r="944" spans="3:14" ht="14.25" customHeight="1" x14ac:dyDescent="0.3">
      <c r="C944" s="25"/>
      <c r="F944" s="46"/>
      <c r="G944" s="46"/>
      <c r="N944" s="25"/>
    </row>
    <row r="945" spans="3:14" ht="14.25" customHeight="1" x14ac:dyDescent="0.3">
      <c r="C945" s="25"/>
      <c r="F945" s="46"/>
      <c r="G945" s="46"/>
      <c r="N945" s="25"/>
    </row>
    <row r="946" spans="3:14" ht="14.25" customHeight="1" x14ac:dyDescent="0.3">
      <c r="C946" s="25"/>
      <c r="F946" s="46"/>
      <c r="G946" s="46"/>
      <c r="N946" s="25"/>
    </row>
    <row r="947" spans="3:14" ht="14.25" customHeight="1" x14ac:dyDescent="0.3">
      <c r="C947" s="25"/>
      <c r="F947" s="46"/>
      <c r="G947" s="46"/>
      <c r="N947" s="25"/>
    </row>
    <row r="948" spans="3:14" ht="14.25" customHeight="1" x14ac:dyDescent="0.3">
      <c r="C948" s="25"/>
      <c r="F948" s="46"/>
      <c r="G948" s="46"/>
      <c r="N948" s="25"/>
    </row>
    <row r="949" spans="3:14" ht="14.25" customHeight="1" x14ac:dyDescent="0.3">
      <c r="C949" s="25"/>
      <c r="F949" s="46"/>
      <c r="G949" s="46"/>
      <c r="N949" s="25"/>
    </row>
    <row r="950" spans="3:14" ht="14.25" customHeight="1" x14ac:dyDescent="0.3">
      <c r="C950" s="25"/>
      <c r="F950" s="46"/>
      <c r="G950" s="46"/>
      <c r="N950" s="25"/>
    </row>
    <row r="951" spans="3:14" ht="14.25" customHeight="1" x14ac:dyDescent="0.3">
      <c r="C951" s="25"/>
      <c r="F951" s="46"/>
      <c r="G951" s="46"/>
      <c r="N951" s="25"/>
    </row>
    <row r="952" spans="3:14" ht="14.25" customHeight="1" x14ac:dyDescent="0.3">
      <c r="C952" s="25"/>
      <c r="F952" s="46"/>
      <c r="G952" s="46"/>
      <c r="N952" s="25"/>
    </row>
    <row r="953" spans="3:14" ht="14.25" customHeight="1" x14ac:dyDescent="0.3">
      <c r="C953" s="25"/>
      <c r="F953" s="46"/>
      <c r="G953" s="46"/>
      <c r="N953" s="25"/>
    </row>
    <row r="954" spans="3:14" ht="14.25" customHeight="1" x14ac:dyDescent="0.3">
      <c r="C954" s="25"/>
      <c r="F954" s="46"/>
      <c r="G954" s="46"/>
      <c r="N954" s="25"/>
    </row>
    <row r="955" spans="3:14" ht="14.25" customHeight="1" x14ac:dyDescent="0.3">
      <c r="C955" s="25"/>
      <c r="F955" s="46"/>
      <c r="G955" s="46"/>
      <c r="N955" s="25"/>
    </row>
    <row r="956" spans="3:14" ht="14.25" customHeight="1" x14ac:dyDescent="0.3">
      <c r="C956" s="25"/>
      <c r="F956" s="46"/>
      <c r="G956" s="46"/>
      <c r="N956" s="25"/>
    </row>
    <row r="957" spans="3:14" ht="14.25" customHeight="1" x14ac:dyDescent="0.3">
      <c r="C957" s="25"/>
      <c r="F957" s="46"/>
      <c r="G957" s="46"/>
      <c r="N957" s="25"/>
    </row>
    <row r="958" spans="3:14" ht="14.25" customHeight="1" x14ac:dyDescent="0.3">
      <c r="C958" s="25"/>
      <c r="F958" s="46"/>
      <c r="G958" s="46"/>
      <c r="N958" s="25"/>
    </row>
    <row r="959" spans="3:14" ht="14.25" customHeight="1" x14ac:dyDescent="0.3">
      <c r="C959" s="25"/>
      <c r="F959" s="46"/>
      <c r="G959" s="46"/>
      <c r="N959" s="25"/>
    </row>
    <row r="960" spans="3:14" ht="14.25" customHeight="1" x14ac:dyDescent="0.3">
      <c r="C960" s="25"/>
      <c r="F960" s="46"/>
      <c r="G960" s="46"/>
      <c r="N960" s="25"/>
    </row>
    <row r="961" spans="3:14" ht="14.25" customHeight="1" x14ac:dyDescent="0.3">
      <c r="C961" s="25"/>
      <c r="F961" s="46"/>
      <c r="G961" s="46"/>
      <c r="N961" s="25"/>
    </row>
    <row r="962" spans="3:14" ht="14.25" customHeight="1" x14ac:dyDescent="0.3">
      <c r="C962" s="25"/>
      <c r="F962" s="46"/>
      <c r="G962" s="46"/>
      <c r="N962" s="25"/>
    </row>
    <row r="963" spans="3:14" ht="14.25" customHeight="1" x14ac:dyDescent="0.3">
      <c r="C963" s="25"/>
      <c r="F963" s="46"/>
      <c r="G963" s="46"/>
      <c r="N963" s="25"/>
    </row>
    <row r="964" spans="3:14" ht="14.25" customHeight="1" x14ac:dyDescent="0.3">
      <c r="C964" s="25"/>
      <c r="F964" s="46"/>
      <c r="G964" s="46"/>
      <c r="N964" s="25"/>
    </row>
    <row r="965" spans="3:14" ht="14.25" customHeight="1" x14ac:dyDescent="0.3">
      <c r="C965" s="25"/>
      <c r="F965" s="46"/>
      <c r="G965" s="46"/>
      <c r="N965" s="25"/>
    </row>
    <row r="966" spans="3:14" ht="14.25" customHeight="1" x14ac:dyDescent="0.3">
      <c r="C966" s="25"/>
      <c r="F966" s="46"/>
      <c r="G966" s="46"/>
      <c r="N966" s="25"/>
    </row>
    <row r="967" spans="3:14" ht="14.25" customHeight="1" x14ac:dyDescent="0.3">
      <c r="C967" s="25"/>
      <c r="F967" s="46"/>
      <c r="G967" s="46"/>
      <c r="N967" s="25"/>
    </row>
    <row r="968" spans="3:14" ht="14.25" customHeight="1" x14ac:dyDescent="0.3">
      <c r="C968" s="25"/>
      <c r="F968" s="46"/>
      <c r="G968" s="46"/>
      <c r="N968" s="25"/>
    </row>
    <row r="969" spans="3:14" ht="14.25" customHeight="1" x14ac:dyDescent="0.3">
      <c r="C969" s="25"/>
      <c r="F969" s="46"/>
      <c r="G969" s="46"/>
      <c r="N969" s="25"/>
    </row>
    <row r="970" spans="3:14" ht="14.25" customHeight="1" x14ac:dyDescent="0.3">
      <c r="C970" s="25"/>
      <c r="F970" s="46"/>
      <c r="G970" s="46"/>
      <c r="N970" s="25"/>
    </row>
    <row r="971" spans="3:14" ht="14.25" customHeight="1" x14ac:dyDescent="0.3">
      <c r="C971" s="25"/>
      <c r="F971" s="46"/>
      <c r="G971" s="46"/>
      <c r="N971" s="25"/>
    </row>
    <row r="972" spans="3:14" ht="14.25" customHeight="1" x14ac:dyDescent="0.3">
      <c r="C972" s="25"/>
      <c r="F972" s="46"/>
      <c r="G972" s="46"/>
      <c r="N972" s="25"/>
    </row>
    <row r="973" spans="3:14" ht="14.25" customHeight="1" x14ac:dyDescent="0.3">
      <c r="C973" s="25"/>
      <c r="F973" s="46"/>
      <c r="G973" s="46"/>
      <c r="N973" s="25"/>
    </row>
    <row r="974" spans="3:14" ht="14.25" customHeight="1" x14ac:dyDescent="0.3">
      <c r="C974" s="25"/>
      <c r="F974" s="46"/>
      <c r="G974" s="46"/>
      <c r="N974" s="25"/>
    </row>
    <row r="975" spans="3:14" ht="14.25" customHeight="1" x14ac:dyDescent="0.3">
      <c r="C975" s="25"/>
      <c r="F975" s="46"/>
      <c r="G975" s="46"/>
      <c r="N975" s="25"/>
    </row>
    <row r="976" spans="3:14" ht="14.25" customHeight="1" x14ac:dyDescent="0.3">
      <c r="C976" s="25"/>
      <c r="F976" s="46"/>
      <c r="G976" s="46"/>
      <c r="N976" s="25"/>
    </row>
    <row r="977" spans="3:14" ht="14.25" customHeight="1" x14ac:dyDescent="0.3">
      <c r="C977" s="25"/>
      <c r="F977" s="46"/>
      <c r="G977" s="46"/>
      <c r="N977" s="25"/>
    </row>
    <row r="978" spans="3:14" ht="14.25" customHeight="1" x14ac:dyDescent="0.3">
      <c r="C978" s="25"/>
      <c r="F978" s="46"/>
      <c r="G978" s="46"/>
      <c r="N978" s="25"/>
    </row>
    <row r="979" spans="3:14" ht="14.25" customHeight="1" x14ac:dyDescent="0.3">
      <c r="C979" s="25"/>
      <c r="F979" s="46"/>
      <c r="G979" s="46"/>
      <c r="N979" s="25"/>
    </row>
    <row r="980" spans="3:14" ht="14.25" customHeight="1" x14ac:dyDescent="0.3">
      <c r="C980" s="25"/>
      <c r="F980" s="46"/>
      <c r="G980" s="46"/>
      <c r="N980" s="25"/>
    </row>
    <row r="981" spans="3:14" ht="14.25" customHeight="1" x14ac:dyDescent="0.3">
      <c r="C981" s="25"/>
      <c r="F981" s="46"/>
      <c r="G981" s="46"/>
      <c r="N981" s="25"/>
    </row>
    <row r="982" spans="3:14" ht="14.25" customHeight="1" x14ac:dyDescent="0.3">
      <c r="C982" s="25"/>
      <c r="F982" s="46"/>
      <c r="G982" s="46"/>
      <c r="N982" s="25"/>
    </row>
    <row r="983" spans="3:14" ht="14.25" customHeight="1" x14ac:dyDescent="0.3">
      <c r="C983" s="25"/>
      <c r="F983" s="46"/>
      <c r="G983" s="46"/>
      <c r="N983" s="25"/>
    </row>
    <row r="984" spans="3:14" ht="14.25" customHeight="1" x14ac:dyDescent="0.3">
      <c r="C984" s="25"/>
      <c r="F984" s="46"/>
      <c r="G984" s="46"/>
      <c r="N984" s="25"/>
    </row>
    <row r="985" spans="3:14" ht="14.25" customHeight="1" x14ac:dyDescent="0.3">
      <c r="C985" s="25"/>
      <c r="F985" s="46"/>
      <c r="G985" s="46"/>
      <c r="N985" s="25"/>
    </row>
    <row r="986" spans="3:14" ht="14.25" customHeight="1" x14ac:dyDescent="0.3">
      <c r="C986" s="25"/>
      <c r="F986" s="46"/>
      <c r="G986" s="46"/>
      <c r="N986" s="25"/>
    </row>
    <row r="987" spans="3:14" ht="14.25" customHeight="1" x14ac:dyDescent="0.3">
      <c r="C987" s="25"/>
      <c r="F987" s="46"/>
      <c r="G987" s="46"/>
      <c r="N987" s="25"/>
    </row>
    <row r="988" spans="3:14" ht="14.25" customHeight="1" x14ac:dyDescent="0.3">
      <c r="C988" s="25"/>
      <c r="F988" s="46"/>
      <c r="G988" s="46"/>
      <c r="N988" s="25"/>
    </row>
    <row r="989" spans="3:14" ht="14.25" customHeight="1" x14ac:dyDescent="0.3">
      <c r="C989" s="25"/>
      <c r="F989" s="46"/>
      <c r="G989" s="46"/>
      <c r="N989" s="25"/>
    </row>
    <row r="990" spans="3:14" ht="14.25" customHeight="1" x14ac:dyDescent="0.3">
      <c r="C990" s="25"/>
      <c r="F990" s="46"/>
      <c r="G990" s="46"/>
      <c r="N990" s="25"/>
    </row>
    <row r="991" spans="3:14" ht="14.25" customHeight="1" x14ac:dyDescent="0.3">
      <c r="C991" s="25"/>
      <c r="F991" s="46"/>
      <c r="G991" s="46"/>
      <c r="N991" s="25"/>
    </row>
    <row r="992" spans="3:14" ht="14.25" customHeight="1" x14ac:dyDescent="0.3">
      <c r="C992" s="25"/>
      <c r="F992" s="46"/>
      <c r="G992" s="46"/>
      <c r="N992" s="25"/>
    </row>
    <row r="993" spans="3:14" ht="14.25" customHeight="1" x14ac:dyDescent="0.3">
      <c r="C993" s="25"/>
      <c r="F993" s="46"/>
      <c r="G993" s="46"/>
      <c r="N993" s="25"/>
    </row>
    <row r="994" spans="3:14" ht="14.25" customHeight="1" x14ac:dyDescent="0.3">
      <c r="C994" s="25"/>
      <c r="F994" s="46"/>
      <c r="G994" s="46"/>
      <c r="N994" s="25"/>
    </row>
    <row r="995" spans="3:14" ht="14.25" customHeight="1" x14ac:dyDescent="0.3">
      <c r="C995" s="25"/>
      <c r="F995" s="46"/>
      <c r="G995" s="46"/>
      <c r="N995" s="25"/>
    </row>
    <row r="996" spans="3:14" ht="14.25" customHeight="1" x14ac:dyDescent="0.3">
      <c r="C996" s="25"/>
      <c r="F996" s="46"/>
      <c r="G996" s="46"/>
      <c r="N996" s="25"/>
    </row>
    <row r="997" spans="3:14" ht="14.25" customHeight="1" x14ac:dyDescent="0.3">
      <c r="C997" s="25"/>
      <c r="F997" s="46"/>
      <c r="G997" s="46"/>
      <c r="N997" s="25"/>
    </row>
    <row r="998" spans="3:14" ht="14.25" customHeight="1" x14ac:dyDescent="0.3">
      <c r="C998" s="25"/>
      <c r="F998" s="46"/>
      <c r="G998" s="46"/>
      <c r="N998" s="25"/>
    </row>
    <row r="999" spans="3:14" ht="14.25" customHeight="1" x14ac:dyDescent="0.3">
      <c r="C999" s="25"/>
      <c r="F999" s="46"/>
      <c r="G999" s="46"/>
      <c r="N999" s="25"/>
    </row>
    <row r="1000" spans="3:14" ht="14.25" customHeight="1" x14ac:dyDescent="0.3">
      <c r="C1000" s="25"/>
      <c r="F1000" s="46"/>
      <c r="G1000" s="46"/>
      <c r="N1000" s="25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00"/>
  <sheetViews>
    <sheetView workbookViewId="0">
      <pane ySplit="1" topLeftCell="A177" activePane="bottomLeft" state="frozen"/>
      <selection pane="bottomLeft" activeCell="D194" sqref="D194"/>
    </sheetView>
  </sheetViews>
  <sheetFormatPr defaultColWidth="14.44140625" defaultRowHeight="15" customHeight="1" x14ac:dyDescent="0.3"/>
  <cols>
    <col min="1" max="1" width="13.44140625" customWidth="1"/>
    <col min="2" max="2" width="9" customWidth="1"/>
    <col min="3" max="3" width="7.88671875" customWidth="1"/>
    <col min="4" max="4" width="21.44140625" customWidth="1"/>
    <col min="5" max="5" width="16.88671875" customWidth="1"/>
    <col min="6" max="7" width="11.109375" customWidth="1"/>
    <col min="8" max="8" width="8.109375" customWidth="1"/>
    <col min="9" max="9" width="7" customWidth="1"/>
    <col min="10" max="10" width="9.109375" customWidth="1"/>
    <col min="11" max="11" width="5.88671875" customWidth="1"/>
    <col min="12" max="12" width="6.109375" customWidth="1"/>
    <col min="13" max="13" width="24.88671875" customWidth="1"/>
    <col min="14" max="14" width="17.88671875" customWidth="1"/>
    <col min="15" max="26" width="8.6640625" customWidth="1"/>
  </cols>
  <sheetData>
    <row r="1" spans="1:14" ht="14.25" customHeight="1" x14ac:dyDescent="0.3">
      <c r="A1" s="17" t="s">
        <v>14</v>
      </c>
      <c r="B1" s="17" t="s">
        <v>15</v>
      </c>
      <c r="C1" s="18" t="s">
        <v>16</v>
      </c>
      <c r="D1" s="18" t="s">
        <v>17</v>
      </c>
      <c r="E1" s="18" t="s">
        <v>18</v>
      </c>
      <c r="F1" s="19" t="s">
        <v>19</v>
      </c>
      <c r="G1" s="19" t="s">
        <v>20</v>
      </c>
      <c r="H1" s="17"/>
      <c r="I1" s="20"/>
      <c r="M1" s="22" t="s">
        <v>26</v>
      </c>
    </row>
    <row r="2" spans="1:14" ht="14.25" customHeight="1" x14ac:dyDescent="0.3">
      <c r="A2" s="23" t="s">
        <v>27</v>
      </c>
      <c r="B2" s="24" t="s">
        <v>444</v>
      </c>
      <c r="C2" s="25" t="s">
        <v>29</v>
      </c>
      <c r="D2" s="26" t="str">
        <f t="shared" ref="D2:D14" si="0">VLOOKUP(C2,$L$2:$N$15,2,FALSE)</f>
        <v>.</v>
      </c>
      <c r="E2" s="26" t="str">
        <f t="shared" ref="E2:E14" si="1">VLOOKUP(C2,$L$2:$N$15,3,FALSE)</f>
        <v>.</v>
      </c>
      <c r="F2" s="27"/>
      <c r="G2" s="28" t="s">
        <v>30</v>
      </c>
      <c r="H2" s="29"/>
      <c r="I2" s="20"/>
      <c r="L2" s="32">
        <v>9</v>
      </c>
      <c r="M2" s="25" t="s">
        <v>29</v>
      </c>
      <c r="N2" s="32" t="s">
        <v>2</v>
      </c>
    </row>
    <row r="3" spans="1:14" ht="14.25" customHeight="1" x14ac:dyDescent="0.3">
      <c r="A3" s="38" t="s">
        <v>33</v>
      </c>
      <c r="B3" s="24" t="s">
        <v>444</v>
      </c>
      <c r="C3" s="25" t="s">
        <v>29</v>
      </c>
      <c r="D3" s="26" t="str">
        <f t="shared" si="0"/>
        <v>.</v>
      </c>
      <c r="E3" s="26" t="str">
        <f t="shared" si="1"/>
        <v>.</v>
      </c>
      <c r="F3" s="27"/>
      <c r="G3" s="28" t="s">
        <v>34</v>
      </c>
      <c r="H3" s="29"/>
      <c r="I3" s="20"/>
      <c r="L3" s="32">
        <v>10</v>
      </c>
      <c r="M3" s="25" t="s">
        <v>29</v>
      </c>
      <c r="N3" s="32" t="s">
        <v>2</v>
      </c>
    </row>
    <row r="4" spans="1:14" ht="14.25" customHeight="1" x14ac:dyDescent="0.3">
      <c r="A4" s="33"/>
      <c r="B4" s="24" t="s">
        <v>444</v>
      </c>
      <c r="C4" s="25" t="s">
        <v>29</v>
      </c>
      <c r="D4" s="26" t="str">
        <f t="shared" si="0"/>
        <v>.</v>
      </c>
      <c r="E4" s="26" t="str">
        <f t="shared" si="1"/>
        <v>.</v>
      </c>
      <c r="F4" s="27"/>
      <c r="G4" s="28" t="s">
        <v>36</v>
      </c>
      <c r="H4" s="29"/>
      <c r="I4" s="20"/>
      <c r="L4" s="32" t="s">
        <v>38</v>
      </c>
      <c r="M4" s="25" t="s">
        <v>29</v>
      </c>
      <c r="N4" s="32" t="s">
        <v>2</v>
      </c>
    </row>
    <row r="5" spans="1:14" ht="14.25" customHeight="1" x14ac:dyDescent="0.3">
      <c r="A5" s="33"/>
      <c r="B5" s="24" t="s">
        <v>444</v>
      </c>
      <c r="C5" s="25" t="s">
        <v>29</v>
      </c>
      <c r="D5" s="26" t="str">
        <f t="shared" si="0"/>
        <v>.</v>
      </c>
      <c r="E5" s="26" t="str">
        <f t="shared" si="1"/>
        <v>.</v>
      </c>
      <c r="F5" s="27"/>
      <c r="G5" s="28" t="s">
        <v>40</v>
      </c>
      <c r="H5" s="29"/>
      <c r="I5" s="20"/>
      <c r="L5" s="32">
        <v>47</v>
      </c>
      <c r="M5" s="25" t="s">
        <v>445</v>
      </c>
      <c r="N5" s="32" t="s">
        <v>3</v>
      </c>
    </row>
    <row r="6" spans="1:14" ht="14.25" customHeight="1" x14ac:dyDescent="0.3">
      <c r="A6" s="33"/>
      <c r="B6" s="24" t="s">
        <v>444</v>
      </c>
      <c r="C6" s="25" t="s">
        <v>29</v>
      </c>
      <c r="D6" s="26" t="str">
        <f t="shared" si="0"/>
        <v>.</v>
      </c>
      <c r="E6" s="26" t="str">
        <f t="shared" si="1"/>
        <v>.</v>
      </c>
      <c r="F6" s="27"/>
      <c r="G6" s="28" t="s">
        <v>43</v>
      </c>
      <c r="H6" s="29"/>
      <c r="I6" s="20"/>
      <c r="L6" s="32">
        <v>48</v>
      </c>
      <c r="M6" s="25" t="s">
        <v>29</v>
      </c>
      <c r="N6" s="32" t="s">
        <v>3</v>
      </c>
    </row>
    <row r="7" spans="1:14" ht="14.25" customHeight="1" x14ac:dyDescent="0.3">
      <c r="A7" s="33"/>
      <c r="B7" s="24" t="s">
        <v>444</v>
      </c>
      <c r="C7" s="25" t="s">
        <v>29</v>
      </c>
      <c r="D7" s="26" t="str">
        <f t="shared" si="0"/>
        <v>.</v>
      </c>
      <c r="E7" s="26" t="str">
        <f t="shared" si="1"/>
        <v>.</v>
      </c>
      <c r="F7" s="27"/>
      <c r="G7" s="28" t="s">
        <v>46</v>
      </c>
      <c r="H7" s="29"/>
      <c r="I7" s="20"/>
      <c r="L7" s="32" t="s">
        <v>48</v>
      </c>
      <c r="M7" s="25" t="s">
        <v>29</v>
      </c>
      <c r="N7" s="32" t="s">
        <v>3</v>
      </c>
    </row>
    <row r="8" spans="1:14" ht="14.25" customHeight="1" x14ac:dyDescent="0.3">
      <c r="A8" s="33"/>
      <c r="B8" s="24" t="s">
        <v>444</v>
      </c>
      <c r="C8" s="25" t="s">
        <v>29</v>
      </c>
      <c r="D8" s="26" t="str">
        <f t="shared" si="0"/>
        <v>.</v>
      </c>
      <c r="E8" s="26" t="str">
        <f t="shared" si="1"/>
        <v>.</v>
      </c>
      <c r="F8" s="27"/>
      <c r="G8" s="28" t="s">
        <v>49</v>
      </c>
      <c r="H8" s="29"/>
      <c r="I8" s="20"/>
      <c r="L8" s="32">
        <v>55</v>
      </c>
      <c r="M8" s="52"/>
      <c r="N8" s="32" t="s">
        <v>4</v>
      </c>
    </row>
    <row r="9" spans="1:14" ht="14.25" customHeight="1" x14ac:dyDescent="0.3">
      <c r="A9" s="33"/>
      <c r="B9" s="24" t="s">
        <v>444</v>
      </c>
      <c r="C9" s="25" t="s">
        <v>29</v>
      </c>
      <c r="D9" s="26" t="str">
        <f t="shared" si="0"/>
        <v>.</v>
      </c>
      <c r="E9" s="26" t="str">
        <f t="shared" si="1"/>
        <v>.</v>
      </c>
      <c r="F9" s="27"/>
      <c r="G9" s="28" t="s">
        <v>51</v>
      </c>
      <c r="H9" s="29"/>
      <c r="I9" s="20"/>
      <c r="L9" s="32">
        <v>56</v>
      </c>
      <c r="M9" s="25" t="s">
        <v>29</v>
      </c>
      <c r="N9" s="32" t="s">
        <v>4</v>
      </c>
    </row>
    <row r="10" spans="1:14" ht="14.25" customHeight="1" x14ac:dyDescent="0.3">
      <c r="A10" s="33"/>
      <c r="B10" s="24" t="s">
        <v>444</v>
      </c>
      <c r="C10" s="25" t="s">
        <v>29</v>
      </c>
      <c r="D10" s="26" t="str">
        <f t="shared" si="0"/>
        <v>.</v>
      </c>
      <c r="E10" s="26" t="str">
        <f t="shared" si="1"/>
        <v>.</v>
      </c>
      <c r="F10" s="27"/>
      <c r="G10" s="28"/>
      <c r="H10" s="29"/>
      <c r="I10" s="20"/>
      <c r="L10" s="32" t="s">
        <v>55</v>
      </c>
      <c r="M10" s="25" t="s">
        <v>29</v>
      </c>
      <c r="N10" s="32" t="s">
        <v>4</v>
      </c>
    </row>
    <row r="11" spans="1:14" ht="14.25" customHeight="1" x14ac:dyDescent="0.3">
      <c r="A11" s="33"/>
      <c r="B11" s="24" t="s">
        <v>444</v>
      </c>
      <c r="C11" s="25" t="s">
        <v>29</v>
      </c>
      <c r="D11" s="26" t="str">
        <f t="shared" si="0"/>
        <v>.</v>
      </c>
      <c r="E11" s="26" t="str">
        <f t="shared" si="1"/>
        <v>.</v>
      </c>
      <c r="F11" s="27"/>
      <c r="G11" s="28"/>
      <c r="H11" s="29"/>
      <c r="I11" s="20"/>
      <c r="L11" s="32">
        <v>75</v>
      </c>
      <c r="M11" s="25" t="s">
        <v>29</v>
      </c>
      <c r="N11" s="32" t="s">
        <v>5</v>
      </c>
    </row>
    <row r="12" spans="1:14" ht="14.25" customHeight="1" x14ac:dyDescent="0.3">
      <c r="A12" s="33"/>
      <c r="B12" s="24" t="s">
        <v>444</v>
      </c>
      <c r="C12" s="25" t="s">
        <v>29</v>
      </c>
      <c r="D12" s="26" t="str">
        <f t="shared" si="0"/>
        <v>.</v>
      </c>
      <c r="E12" s="26" t="str">
        <f t="shared" si="1"/>
        <v>.</v>
      </c>
      <c r="F12" s="27"/>
      <c r="G12" s="28"/>
      <c r="H12" s="29"/>
      <c r="I12" s="20"/>
      <c r="L12" s="32">
        <v>76</v>
      </c>
      <c r="M12" s="25" t="s">
        <v>29</v>
      </c>
      <c r="N12" s="32" t="s">
        <v>5</v>
      </c>
    </row>
    <row r="13" spans="1:14" ht="14.25" customHeight="1" x14ac:dyDescent="0.3">
      <c r="A13" s="33"/>
      <c r="B13" s="24" t="s">
        <v>444</v>
      </c>
      <c r="C13" s="25" t="s">
        <v>29</v>
      </c>
      <c r="D13" s="26" t="str">
        <f t="shared" si="0"/>
        <v>.</v>
      </c>
      <c r="E13" s="26" t="str">
        <f t="shared" si="1"/>
        <v>.</v>
      </c>
      <c r="F13" s="27"/>
      <c r="G13" s="28"/>
      <c r="H13" s="29"/>
      <c r="I13" s="20"/>
      <c r="L13" s="32" t="s">
        <v>58</v>
      </c>
      <c r="M13" s="25" t="s">
        <v>29</v>
      </c>
      <c r="N13" s="32" t="s">
        <v>5</v>
      </c>
    </row>
    <row r="14" spans="1:14" ht="14.25" customHeight="1" x14ac:dyDescent="0.3">
      <c r="A14" s="33"/>
      <c r="B14" s="24" t="s">
        <v>444</v>
      </c>
      <c r="C14" s="26" t="s">
        <v>29</v>
      </c>
      <c r="D14" s="26" t="str">
        <f t="shared" si="0"/>
        <v>.</v>
      </c>
      <c r="E14" s="26" t="str">
        <f t="shared" si="1"/>
        <v>.</v>
      </c>
      <c r="F14" s="27"/>
      <c r="G14" s="28"/>
      <c r="H14" s="29"/>
      <c r="I14" s="20"/>
      <c r="M14" s="25" t="s">
        <v>29</v>
      </c>
    </row>
    <row r="15" spans="1:14" ht="14.25" customHeight="1" x14ac:dyDescent="0.3">
      <c r="A15" s="33"/>
      <c r="B15" s="24"/>
      <c r="C15" s="26"/>
      <c r="D15" s="26"/>
      <c r="E15" s="26"/>
      <c r="F15" s="27"/>
      <c r="G15" s="28"/>
      <c r="H15" s="29"/>
      <c r="I15" s="20"/>
      <c r="L15" s="32" t="s">
        <v>29</v>
      </c>
      <c r="M15" s="25" t="s">
        <v>29</v>
      </c>
      <c r="N15" s="32" t="s">
        <v>29</v>
      </c>
    </row>
    <row r="16" spans="1:14" ht="14.25" customHeight="1" x14ac:dyDescent="0.3">
      <c r="A16" s="23" t="s">
        <v>59</v>
      </c>
      <c r="B16" s="24" t="s">
        <v>444</v>
      </c>
      <c r="C16" s="25" t="s">
        <v>29</v>
      </c>
      <c r="D16" s="26" t="str">
        <f t="shared" ref="D16:D27" si="2">VLOOKUP(C16,$L$16:$N$28,2,FALSE)</f>
        <v>.</v>
      </c>
      <c r="E16" s="26" t="str">
        <f t="shared" ref="E16:E27" si="3">VLOOKUP(C16,$L$16:$N$28,3,FALSE)</f>
        <v>.</v>
      </c>
      <c r="F16" s="27"/>
      <c r="G16" s="28" t="s">
        <v>30</v>
      </c>
      <c r="H16" s="29"/>
      <c r="I16" s="20"/>
      <c r="L16" s="32">
        <v>9</v>
      </c>
      <c r="M16" s="25" t="s">
        <v>29</v>
      </c>
      <c r="N16" s="32" t="s">
        <v>2</v>
      </c>
    </row>
    <row r="17" spans="1:14" ht="14.25" customHeight="1" x14ac:dyDescent="0.3">
      <c r="A17" s="38" t="s">
        <v>33</v>
      </c>
      <c r="B17" s="24" t="s">
        <v>444</v>
      </c>
      <c r="C17" s="25" t="s">
        <v>29</v>
      </c>
      <c r="D17" s="26" t="str">
        <f t="shared" si="2"/>
        <v>.</v>
      </c>
      <c r="E17" s="26" t="str">
        <f t="shared" si="3"/>
        <v>.</v>
      </c>
      <c r="F17" s="27"/>
      <c r="G17" s="28" t="s">
        <v>34</v>
      </c>
      <c r="H17" s="29"/>
      <c r="I17" s="20"/>
      <c r="L17" s="32">
        <v>10</v>
      </c>
      <c r="M17" s="25" t="s">
        <v>29</v>
      </c>
      <c r="N17" s="32" t="s">
        <v>2</v>
      </c>
    </row>
    <row r="18" spans="1:14" ht="14.25" customHeight="1" x14ac:dyDescent="0.3">
      <c r="A18" s="33"/>
      <c r="B18" s="24" t="s">
        <v>444</v>
      </c>
      <c r="C18" s="25" t="s">
        <v>29</v>
      </c>
      <c r="D18" s="26" t="str">
        <f t="shared" si="2"/>
        <v>.</v>
      </c>
      <c r="E18" s="26" t="str">
        <f t="shared" si="3"/>
        <v>.</v>
      </c>
      <c r="F18" s="27"/>
      <c r="G18" s="28" t="s">
        <v>36</v>
      </c>
      <c r="H18" s="29"/>
      <c r="I18" s="20"/>
      <c r="L18" s="32" t="s">
        <v>38</v>
      </c>
      <c r="M18" s="25" t="s">
        <v>29</v>
      </c>
      <c r="N18" s="32" t="s">
        <v>2</v>
      </c>
    </row>
    <row r="19" spans="1:14" ht="14.25" customHeight="1" x14ac:dyDescent="0.3">
      <c r="A19" s="33"/>
      <c r="B19" s="24" t="s">
        <v>444</v>
      </c>
      <c r="C19" s="25" t="s">
        <v>29</v>
      </c>
      <c r="D19" s="26" t="str">
        <f t="shared" si="2"/>
        <v>.</v>
      </c>
      <c r="E19" s="26" t="str">
        <f t="shared" si="3"/>
        <v>.</v>
      </c>
      <c r="F19" s="27"/>
      <c r="G19" s="28" t="s">
        <v>40</v>
      </c>
      <c r="H19" s="29"/>
      <c r="I19" s="20"/>
      <c r="L19" s="32">
        <v>47</v>
      </c>
      <c r="M19" s="25" t="s">
        <v>446</v>
      </c>
      <c r="N19" s="32" t="s">
        <v>3</v>
      </c>
    </row>
    <row r="20" spans="1:14" ht="14.25" customHeight="1" x14ac:dyDescent="0.3">
      <c r="A20" s="23"/>
      <c r="B20" s="24" t="s">
        <v>444</v>
      </c>
      <c r="C20" s="25" t="s">
        <v>29</v>
      </c>
      <c r="D20" s="26" t="str">
        <f t="shared" si="2"/>
        <v>.</v>
      </c>
      <c r="E20" s="26" t="str">
        <f t="shared" si="3"/>
        <v>.</v>
      </c>
      <c r="F20" s="27"/>
      <c r="G20" s="28" t="s">
        <v>43</v>
      </c>
      <c r="H20" s="29"/>
      <c r="I20" s="20"/>
      <c r="L20" s="32">
        <v>48</v>
      </c>
      <c r="M20" s="25" t="s">
        <v>447</v>
      </c>
      <c r="N20" s="32" t="s">
        <v>3</v>
      </c>
    </row>
    <row r="21" spans="1:14" ht="14.25" customHeight="1" x14ac:dyDescent="0.3">
      <c r="A21" s="33"/>
      <c r="B21" s="24" t="s">
        <v>444</v>
      </c>
      <c r="C21" s="25" t="s">
        <v>29</v>
      </c>
      <c r="D21" s="26" t="str">
        <f t="shared" si="2"/>
        <v>.</v>
      </c>
      <c r="E21" s="26" t="str">
        <f t="shared" si="3"/>
        <v>.</v>
      </c>
      <c r="F21" s="27"/>
      <c r="G21" s="28" t="s">
        <v>46</v>
      </c>
      <c r="H21" s="29"/>
      <c r="I21" s="20"/>
      <c r="L21" s="32" t="s">
        <v>48</v>
      </c>
      <c r="M21" s="25" t="s">
        <v>29</v>
      </c>
      <c r="N21" s="32" t="s">
        <v>3</v>
      </c>
    </row>
    <row r="22" spans="1:14" ht="14.25" customHeight="1" x14ac:dyDescent="0.3">
      <c r="A22" s="33"/>
      <c r="B22" s="24" t="s">
        <v>444</v>
      </c>
      <c r="C22" s="25" t="s">
        <v>29</v>
      </c>
      <c r="D22" s="26" t="str">
        <f t="shared" si="2"/>
        <v>.</v>
      </c>
      <c r="E22" s="26" t="str">
        <f t="shared" si="3"/>
        <v>.</v>
      </c>
      <c r="F22" s="27"/>
      <c r="G22" s="28" t="s">
        <v>49</v>
      </c>
      <c r="H22" s="39"/>
      <c r="I22" s="20"/>
      <c r="L22" s="32">
        <v>55</v>
      </c>
      <c r="M22" s="52"/>
      <c r="N22" s="32" t="s">
        <v>4</v>
      </c>
    </row>
    <row r="23" spans="1:14" ht="14.25" customHeight="1" x14ac:dyDescent="0.3">
      <c r="A23" s="33"/>
      <c r="B23" s="24" t="s">
        <v>444</v>
      </c>
      <c r="C23" s="25" t="s">
        <v>29</v>
      </c>
      <c r="D23" s="26" t="str">
        <f t="shared" si="2"/>
        <v>.</v>
      </c>
      <c r="E23" s="26" t="str">
        <f t="shared" si="3"/>
        <v>.</v>
      </c>
      <c r="F23" s="27"/>
      <c r="G23" s="28" t="s">
        <v>51</v>
      </c>
      <c r="H23" s="29"/>
      <c r="I23" s="20"/>
      <c r="L23" s="32">
        <v>56</v>
      </c>
      <c r="M23" s="52"/>
      <c r="N23" s="32" t="s">
        <v>4</v>
      </c>
    </row>
    <row r="24" spans="1:14" ht="14.25" customHeight="1" x14ac:dyDescent="0.3">
      <c r="A24" s="33"/>
      <c r="B24" s="24" t="s">
        <v>444</v>
      </c>
      <c r="C24" s="25" t="s">
        <v>29</v>
      </c>
      <c r="D24" s="26" t="str">
        <f t="shared" si="2"/>
        <v>.</v>
      </c>
      <c r="E24" s="26" t="str">
        <f t="shared" si="3"/>
        <v>.</v>
      </c>
      <c r="F24" s="27"/>
      <c r="G24" s="28"/>
      <c r="H24" s="29"/>
      <c r="I24" s="20"/>
      <c r="L24" s="32" t="s">
        <v>55</v>
      </c>
      <c r="M24" s="25" t="s">
        <v>29</v>
      </c>
      <c r="N24" s="32" t="s">
        <v>4</v>
      </c>
    </row>
    <row r="25" spans="1:14" ht="14.25" customHeight="1" x14ac:dyDescent="0.3">
      <c r="A25" s="33"/>
      <c r="B25" s="24" t="s">
        <v>444</v>
      </c>
      <c r="C25" s="25" t="s">
        <v>29</v>
      </c>
      <c r="D25" s="26" t="str">
        <f t="shared" si="2"/>
        <v>.</v>
      </c>
      <c r="E25" s="26" t="str">
        <f t="shared" si="3"/>
        <v>.</v>
      </c>
      <c r="F25" s="27"/>
      <c r="G25" s="28"/>
      <c r="H25" s="29"/>
      <c r="I25" s="20"/>
      <c r="L25" s="32">
        <v>75</v>
      </c>
      <c r="M25" s="25" t="s">
        <v>29</v>
      </c>
      <c r="N25" s="32" t="s">
        <v>5</v>
      </c>
    </row>
    <row r="26" spans="1:14" ht="14.25" customHeight="1" x14ac:dyDescent="0.3">
      <c r="A26" s="33"/>
      <c r="B26" s="24" t="s">
        <v>444</v>
      </c>
      <c r="C26" s="25" t="s">
        <v>29</v>
      </c>
      <c r="D26" s="26" t="str">
        <f t="shared" si="2"/>
        <v>.</v>
      </c>
      <c r="E26" s="26" t="str">
        <f t="shared" si="3"/>
        <v>.</v>
      </c>
      <c r="F26" s="27"/>
      <c r="G26" s="28"/>
      <c r="H26" s="29"/>
      <c r="I26" s="20"/>
      <c r="L26" s="32">
        <v>76</v>
      </c>
      <c r="M26" s="25" t="s">
        <v>29</v>
      </c>
      <c r="N26" s="32" t="s">
        <v>5</v>
      </c>
    </row>
    <row r="27" spans="1:14" ht="14.25" customHeight="1" x14ac:dyDescent="0.3">
      <c r="A27" s="33"/>
      <c r="B27" s="24" t="s">
        <v>444</v>
      </c>
      <c r="C27" s="25" t="s">
        <v>29</v>
      </c>
      <c r="D27" s="26" t="str">
        <f t="shared" si="2"/>
        <v>.</v>
      </c>
      <c r="E27" s="26" t="str">
        <f t="shared" si="3"/>
        <v>.</v>
      </c>
      <c r="F27" s="27"/>
      <c r="G27" s="28"/>
      <c r="H27" s="29"/>
      <c r="I27" s="20"/>
      <c r="L27" s="32" t="s">
        <v>58</v>
      </c>
      <c r="M27" s="25" t="s">
        <v>29</v>
      </c>
      <c r="N27" s="32" t="s">
        <v>5</v>
      </c>
    </row>
    <row r="28" spans="1:14" ht="14.25" customHeight="1" x14ac:dyDescent="0.3">
      <c r="A28" s="33"/>
      <c r="B28" s="24"/>
      <c r="C28" s="26" t="s">
        <v>29</v>
      </c>
      <c r="D28" s="26"/>
      <c r="E28" s="26"/>
      <c r="F28" s="27"/>
      <c r="G28" s="28"/>
      <c r="H28" s="29"/>
      <c r="I28" s="20"/>
      <c r="L28" s="32" t="s">
        <v>29</v>
      </c>
      <c r="M28" s="25" t="s">
        <v>29</v>
      </c>
      <c r="N28" s="32" t="s">
        <v>29</v>
      </c>
    </row>
    <row r="29" spans="1:14" ht="14.25" customHeight="1" x14ac:dyDescent="0.3">
      <c r="A29" s="33"/>
      <c r="B29" s="24"/>
      <c r="C29" s="26"/>
      <c r="D29" s="26"/>
      <c r="E29" s="26"/>
      <c r="F29" s="27"/>
      <c r="G29" s="28"/>
      <c r="H29" s="29"/>
      <c r="I29" s="20"/>
      <c r="M29" s="25" t="s">
        <v>29</v>
      </c>
    </row>
    <row r="30" spans="1:14" ht="14.25" customHeight="1" x14ac:dyDescent="0.3">
      <c r="A30" s="23" t="s">
        <v>324</v>
      </c>
      <c r="B30" s="24" t="s">
        <v>444</v>
      </c>
      <c r="C30" s="25" t="s">
        <v>29</v>
      </c>
      <c r="D30" s="26" t="str">
        <f t="shared" ref="D30:D41" si="4">VLOOKUP(C30,$L$30:$N$42,2,FALSE)</f>
        <v>.</v>
      </c>
      <c r="E30" s="26" t="str">
        <f t="shared" ref="E30:E41" si="5">VLOOKUP(C30,$L$30:$N$42,3,FALSE)</f>
        <v>.</v>
      </c>
      <c r="F30" s="27"/>
      <c r="G30" s="28" t="s">
        <v>30</v>
      </c>
      <c r="H30" s="29"/>
      <c r="I30" s="20"/>
      <c r="L30" s="32">
        <v>9</v>
      </c>
      <c r="M30" s="25" t="s">
        <v>29</v>
      </c>
      <c r="N30" s="32" t="s">
        <v>2</v>
      </c>
    </row>
    <row r="31" spans="1:14" ht="14.25" customHeight="1" x14ac:dyDescent="0.3">
      <c r="A31" s="33"/>
      <c r="B31" s="24" t="s">
        <v>444</v>
      </c>
      <c r="C31" s="25" t="s">
        <v>29</v>
      </c>
      <c r="D31" s="26" t="str">
        <f t="shared" si="4"/>
        <v>.</v>
      </c>
      <c r="E31" s="26" t="str">
        <f t="shared" si="5"/>
        <v>.</v>
      </c>
      <c r="F31" s="27"/>
      <c r="G31" s="28" t="s">
        <v>34</v>
      </c>
      <c r="H31" s="29"/>
      <c r="I31" s="20"/>
      <c r="L31" s="32">
        <v>10</v>
      </c>
      <c r="M31" s="25" t="s">
        <v>29</v>
      </c>
      <c r="N31" s="32" t="s">
        <v>2</v>
      </c>
    </row>
    <row r="32" spans="1:14" ht="14.25" customHeight="1" x14ac:dyDescent="0.3">
      <c r="A32" s="33"/>
      <c r="B32" s="24" t="s">
        <v>444</v>
      </c>
      <c r="C32" s="25" t="s">
        <v>29</v>
      </c>
      <c r="D32" s="26" t="str">
        <f t="shared" si="4"/>
        <v>.</v>
      </c>
      <c r="E32" s="26" t="str">
        <f t="shared" si="5"/>
        <v>.</v>
      </c>
      <c r="F32" s="27"/>
      <c r="G32" s="28" t="s">
        <v>36</v>
      </c>
      <c r="H32" s="29"/>
      <c r="I32" s="20"/>
      <c r="L32" s="32" t="s">
        <v>38</v>
      </c>
      <c r="M32" s="25" t="s">
        <v>29</v>
      </c>
      <c r="N32" s="32" t="s">
        <v>2</v>
      </c>
    </row>
    <row r="33" spans="1:14" ht="14.25" customHeight="1" x14ac:dyDescent="0.3">
      <c r="A33" s="33"/>
      <c r="B33" s="24" t="s">
        <v>444</v>
      </c>
      <c r="C33" s="25" t="s">
        <v>29</v>
      </c>
      <c r="D33" s="26" t="str">
        <f t="shared" si="4"/>
        <v>.</v>
      </c>
      <c r="E33" s="26" t="str">
        <f t="shared" si="5"/>
        <v>.</v>
      </c>
      <c r="F33" s="27"/>
      <c r="G33" s="28" t="s">
        <v>40</v>
      </c>
      <c r="H33" s="29"/>
      <c r="I33" s="20"/>
      <c r="L33" s="32">
        <v>47</v>
      </c>
      <c r="M33" s="25" t="s">
        <v>446</v>
      </c>
      <c r="N33" s="32" t="s">
        <v>3</v>
      </c>
    </row>
    <row r="34" spans="1:14" ht="14.25" customHeight="1" x14ac:dyDescent="0.3">
      <c r="A34" s="33"/>
      <c r="B34" s="24" t="s">
        <v>444</v>
      </c>
      <c r="C34" s="25" t="s">
        <v>29</v>
      </c>
      <c r="D34" s="26" t="str">
        <f t="shared" si="4"/>
        <v>.</v>
      </c>
      <c r="E34" s="26" t="str">
        <f t="shared" si="5"/>
        <v>.</v>
      </c>
      <c r="F34" s="27"/>
      <c r="G34" s="28" t="s">
        <v>43</v>
      </c>
      <c r="H34" s="29"/>
      <c r="I34" s="20"/>
      <c r="L34" s="32">
        <v>48</v>
      </c>
      <c r="M34" s="25" t="s">
        <v>29</v>
      </c>
      <c r="N34" s="32" t="s">
        <v>3</v>
      </c>
    </row>
    <row r="35" spans="1:14" ht="14.25" customHeight="1" x14ac:dyDescent="0.3">
      <c r="A35" s="33"/>
      <c r="B35" s="24" t="s">
        <v>444</v>
      </c>
      <c r="C35" s="25" t="s">
        <v>29</v>
      </c>
      <c r="D35" s="26" t="str">
        <f t="shared" si="4"/>
        <v>.</v>
      </c>
      <c r="E35" s="26" t="str">
        <f t="shared" si="5"/>
        <v>.</v>
      </c>
      <c r="F35" s="27"/>
      <c r="G35" s="28" t="s">
        <v>46</v>
      </c>
      <c r="H35" s="29"/>
      <c r="I35" s="20"/>
      <c r="L35" s="32" t="s">
        <v>48</v>
      </c>
      <c r="M35" s="25" t="s">
        <v>29</v>
      </c>
      <c r="N35" s="32" t="s">
        <v>3</v>
      </c>
    </row>
    <row r="36" spans="1:14" ht="14.25" customHeight="1" x14ac:dyDescent="0.3">
      <c r="A36" s="33"/>
      <c r="B36" s="24" t="s">
        <v>444</v>
      </c>
      <c r="C36" s="25" t="s">
        <v>29</v>
      </c>
      <c r="D36" s="26" t="str">
        <f t="shared" si="4"/>
        <v>.</v>
      </c>
      <c r="E36" s="26" t="str">
        <f t="shared" si="5"/>
        <v>.</v>
      </c>
      <c r="F36" s="27"/>
      <c r="G36" s="28" t="s">
        <v>49</v>
      </c>
      <c r="H36" s="39"/>
      <c r="I36" s="20"/>
      <c r="L36" s="32">
        <v>55</v>
      </c>
      <c r="M36" s="25" t="s">
        <v>29</v>
      </c>
      <c r="N36" s="32" t="s">
        <v>4</v>
      </c>
    </row>
    <row r="37" spans="1:14" ht="14.25" customHeight="1" x14ac:dyDescent="0.3">
      <c r="A37" s="33"/>
      <c r="B37" s="24" t="s">
        <v>444</v>
      </c>
      <c r="C37" s="25" t="s">
        <v>29</v>
      </c>
      <c r="D37" s="26" t="str">
        <f t="shared" si="4"/>
        <v>.</v>
      </c>
      <c r="E37" s="26" t="str">
        <f t="shared" si="5"/>
        <v>.</v>
      </c>
      <c r="F37" s="27"/>
      <c r="G37" s="28" t="s">
        <v>51</v>
      </c>
      <c r="H37" s="29"/>
      <c r="I37" s="20"/>
      <c r="L37" s="32">
        <v>56</v>
      </c>
      <c r="M37" s="25" t="s">
        <v>29</v>
      </c>
      <c r="N37" s="32" t="s">
        <v>4</v>
      </c>
    </row>
    <row r="38" spans="1:14" ht="14.25" customHeight="1" x14ac:dyDescent="0.3">
      <c r="A38" s="33"/>
      <c r="B38" s="24" t="s">
        <v>444</v>
      </c>
      <c r="C38" s="25" t="s">
        <v>29</v>
      </c>
      <c r="D38" s="26" t="str">
        <f t="shared" si="4"/>
        <v>.</v>
      </c>
      <c r="E38" s="26" t="str">
        <f t="shared" si="5"/>
        <v>.</v>
      </c>
      <c r="F38" s="27"/>
      <c r="G38" s="28"/>
      <c r="H38" s="29"/>
      <c r="I38" s="20"/>
      <c r="L38" s="32" t="s">
        <v>55</v>
      </c>
      <c r="M38" s="25" t="s">
        <v>29</v>
      </c>
      <c r="N38" s="32" t="s">
        <v>4</v>
      </c>
    </row>
    <row r="39" spans="1:14" ht="14.25" customHeight="1" x14ac:dyDescent="0.3">
      <c r="A39" s="33"/>
      <c r="B39" s="24" t="s">
        <v>444</v>
      </c>
      <c r="C39" s="25" t="s">
        <v>29</v>
      </c>
      <c r="D39" s="26" t="str">
        <f t="shared" si="4"/>
        <v>.</v>
      </c>
      <c r="E39" s="26" t="str">
        <f t="shared" si="5"/>
        <v>.</v>
      </c>
      <c r="F39" s="27"/>
      <c r="G39" s="28"/>
      <c r="H39" s="29"/>
      <c r="I39" s="20"/>
      <c r="L39" s="32">
        <v>75</v>
      </c>
      <c r="M39" s="25" t="s">
        <v>29</v>
      </c>
      <c r="N39" s="32" t="s">
        <v>5</v>
      </c>
    </row>
    <row r="40" spans="1:14" ht="14.25" customHeight="1" x14ac:dyDescent="0.3">
      <c r="A40" s="33"/>
      <c r="B40" s="24" t="s">
        <v>444</v>
      </c>
      <c r="C40" s="25" t="s">
        <v>29</v>
      </c>
      <c r="D40" s="26" t="str">
        <f t="shared" si="4"/>
        <v>.</v>
      </c>
      <c r="E40" s="26" t="str">
        <f t="shared" si="5"/>
        <v>.</v>
      </c>
      <c r="F40" s="27"/>
      <c r="G40" s="28"/>
      <c r="H40" s="29"/>
      <c r="I40" s="20"/>
      <c r="L40" s="32">
        <v>76</v>
      </c>
      <c r="M40" s="25" t="s">
        <v>29</v>
      </c>
      <c r="N40" s="32" t="s">
        <v>5</v>
      </c>
    </row>
    <row r="41" spans="1:14" ht="14.25" customHeight="1" x14ac:dyDescent="0.3">
      <c r="A41" s="33"/>
      <c r="B41" s="24" t="s">
        <v>444</v>
      </c>
      <c r="C41" s="25" t="s">
        <v>29</v>
      </c>
      <c r="D41" s="26" t="str">
        <f t="shared" si="4"/>
        <v>.</v>
      </c>
      <c r="E41" s="26" t="str">
        <f t="shared" si="5"/>
        <v>.</v>
      </c>
      <c r="F41" s="27"/>
      <c r="G41" s="28"/>
      <c r="H41" s="29"/>
      <c r="I41" s="20"/>
      <c r="L41" s="32" t="s">
        <v>58</v>
      </c>
      <c r="M41" s="25" t="s">
        <v>29</v>
      </c>
      <c r="N41" s="32" t="s">
        <v>5</v>
      </c>
    </row>
    <row r="42" spans="1:14" ht="14.25" customHeight="1" x14ac:dyDescent="0.3">
      <c r="A42" s="33"/>
      <c r="B42" s="24"/>
      <c r="C42" s="26"/>
      <c r="D42" s="26"/>
      <c r="E42" s="26"/>
      <c r="F42" s="27"/>
      <c r="G42" s="28"/>
      <c r="H42" s="29"/>
      <c r="I42" s="20"/>
      <c r="L42" s="32" t="s">
        <v>29</v>
      </c>
      <c r="M42" s="25" t="s">
        <v>29</v>
      </c>
      <c r="N42" s="32" t="s">
        <v>29</v>
      </c>
    </row>
    <row r="43" spans="1:14" ht="14.25" customHeight="1" x14ac:dyDescent="0.3">
      <c r="A43" s="33"/>
      <c r="B43" s="24"/>
      <c r="C43" s="26"/>
      <c r="D43" s="26"/>
      <c r="E43" s="26"/>
      <c r="F43" s="27"/>
      <c r="G43" s="28"/>
      <c r="H43" s="29"/>
      <c r="I43" s="20"/>
      <c r="M43" s="25" t="s">
        <v>29</v>
      </c>
    </row>
    <row r="44" spans="1:14" ht="14.25" customHeight="1" x14ac:dyDescent="0.3">
      <c r="A44" s="23" t="s">
        <v>77</v>
      </c>
      <c r="B44" s="24" t="s">
        <v>444</v>
      </c>
      <c r="C44" s="25">
        <v>75</v>
      </c>
      <c r="D44" s="26" t="s">
        <v>467</v>
      </c>
      <c r="E44" s="26" t="s">
        <v>5</v>
      </c>
      <c r="F44" s="27" t="s">
        <v>742</v>
      </c>
      <c r="G44" s="28" t="s">
        <v>30</v>
      </c>
      <c r="H44" s="29"/>
      <c r="I44" s="20"/>
      <c r="L44" s="32">
        <v>9</v>
      </c>
      <c r="M44" s="25" t="s">
        <v>29</v>
      </c>
      <c r="N44" s="32" t="s">
        <v>2</v>
      </c>
    </row>
    <row r="45" spans="1:14" ht="14.25" customHeight="1" x14ac:dyDescent="0.3">
      <c r="A45" s="33"/>
      <c r="B45" s="24" t="s">
        <v>444</v>
      </c>
      <c r="C45" s="25"/>
      <c r="D45" s="26"/>
      <c r="E45" s="26"/>
      <c r="F45" s="27"/>
      <c r="G45" s="28" t="s">
        <v>34</v>
      </c>
      <c r="H45" s="29"/>
      <c r="I45" s="20"/>
      <c r="L45" s="32">
        <v>10</v>
      </c>
      <c r="M45" s="25" t="s">
        <v>29</v>
      </c>
      <c r="N45" s="32" t="s">
        <v>2</v>
      </c>
    </row>
    <row r="46" spans="1:14" ht="14.25" customHeight="1" x14ac:dyDescent="0.3">
      <c r="A46" s="33"/>
      <c r="B46" s="24" t="s">
        <v>444</v>
      </c>
      <c r="C46" s="25" t="s">
        <v>29</v>
      </c>
      <c r="D46" s="26" t="str">
        <f t="shared" ref="D44:D55" si="6">VLOOKUP(C46,$L$44:$N$56,2,FALSE)</f>
        <v>.</v>
      </c>
      <c r="E46" s="26" t="str">
        <f t="shared" ref="E44:E55" si="7">VLOOKUP(C46,$L$44:$N$56,3,FALSE)</f>
        <v>.</v>
      </c>
      <c r="F46" s="27"/>
      <c r="G46" s="28" t="s">
        <v>36</v>
      </c>
      <c r="H46" s="29"/>
      <c r="I46" s="20"/>
      <c r="L46" s="32" t="s">
        <v>38</v>
      </c>
      <c r="M46" s="25" t="s">
        <v>29</v>
      </c>
      <c r="N46" s="32" t="s">
        <v>2</v>
      </c>
    </row>
    <row r="47" spans="1:14" ht="14.25" customHeight="1" x14ac:dyDescent="0.3">
      <c r="A47" s="33"/>
      <c r="B47" s="24" t="s">
        <v>444</v>
      </c>
      <c r="C47" s="25" t="s">
        <v>29</v>
      </c>
      <c r="D47" s="26" t="str">
        <f t="shared" si="6"/>
        <v>.</v>
      </c>
      <c r="E47" s="26" t="str">
        <f t="shared" si="7"/>
        <v>.</v>
      </c>
      <c r="F47" s="27"/>
      <c r="G47" s="28" t="s">
        <v>40</v>
      </c>
      <c r="H47" s="29"/>
      <c r="I47" s="20"/>
      <c r="L47" s="32">
        <v>47</v>
      </c>
      <c r="M47" s="25" t="s">
        <v>448</v>
      </c>
      <c r="N47" s="32" t="s">
        <v>3</v>
      </c>
    </row>
    <row r="48" spans="1:14" ht="14.25" customHeight="1" x14ac:dyDescent="0.3">
      <c r="A48" s="33"/>
      <c r="B48" s="24" t="s">
        <v>444</v>
      </c>
      <c r="C48" s="25" t="s">
        <v>29</v>
      </c>
      <c r="D48" s="26" t="str">
        <f t="shared" si="6"/>
        <v>.</v>
      </c>
      <c r="E48" s="26" t="str">
        <f t="shared" si="7"/>
        <v>.</v>
      </c>
      <c r="F48" s="27"/>
      <c r="G48" s="28" t="s">
        <v>43</v>
      </c>
      <c r="H48" s="29"/>
      <c r="I48" s="20"/>
      <c r="L48" s="32">
        <v>48</v>
      </c>
      <c r="M48" s="25" t="s">
        <v>29</v>
      </c>
      <c r="N48" s="32" t="s">
        <v>3</v>
      </c>
    </row>
    <row r="49" spans="1:14" ht="14.25" customHeight="1" x14ac:dyDescent="0.3">
      <c r="A49" s="33"/>
      <c r="B49" s="24" t="s">
        <v>444</v>
      </c>
      <c r="C49" s="25" t="s">
        <v>29</v>
      </c>
      <c r="D49" s="26" t="str">
        <f t="shared" si="6"/>
        <v>.</v>
      </c>
      <c r="E49" s="26" t="str">
        <f t="shared" si="7"/>
        <v>.</v>
      </c>
      <c r="F49" s="27"/>
      <c r="G49" s="28" t="s">
        <v>46</v>
      </c>
      <c r="H49" s="29"/>
      <c r="I49" s="20"/>
      <c r="L49" s="32" t="s">
        <v>48</v>
      </c>
      <c r="M49" s="25" t="s">
        <v>29</v>
      </c>
      <c r="N49" s="32" t="s">
        <v>3</v>
      </c>
    </row>
    <row r="50" spans="1:14" ht="14.25" customHeight="1" x14ac:dyDescent="0.3">
      <c r="A50" s="33"/>
      <c r="B50" s="24" t="s">
        <v>444</v>
      </c>
      <c r="C50" s="25" t="s">
        <v>29</v>
      </c>
      <c r="D50" s="26" t="str">
        <f t="shared" si="6"/>
        <v>.</v>
      </c>
      <c r="E50" s="26" t="str">
        <f t="shared" si="7"/>
        <v>.</v>
      </c>
      <c r="F50" s="27"/>
      <c r="G50" s="28" t="s">
        <v>49</v>
      </c>
      <c r="H50" s="39"/>
      <c r="I50" s="20"/>
      <c r="L50" s="32">
        <v>55</v>
      </c>
      <c r="M50" s="25" t="s">
        <v>496</v>
      </c>
      <c r="N50" s="32" t="s">
        <v>4</v>
      </c>
    </row>
    <row r="51" spans="1:14" ht="14.25" customHeight="1" x14ac:dyDescent="0.3">
      <c r="A51" s="33"/>
      <c r="B51" s="24" t="s">
        <v>444</v>
      </c>
      <c r="C51" s="25" t="s">
        <v>29</v>
      </c>
      <c r="D51" s="26" t="str">
        <f t="shared" si="6"/>
        <v>.</v>
      </c>
      <c r="E51" s="26" t="str">
        <f t="shared" si="7"/>
        <v>.</v>
      </c>
      <c r="F51" s="27"/>
      <c r="G51" s="28" t="s">
        <v>51</v>
      </c>
      <c r="H51" s="29"/>
      <c r="I51" s="20"/>
      <c r="L51" s="32">
        <v>56</v>
      </c>
      <c r="M51" s="25" t="s">
        <v>494</v>
      </c>
      <c r="N51" s="32" t="s">
        <v>4</v>
      </c>
    </row>
    <row r="52" spans="1:14" ht="14.25" customHeight="1" x14ac:dyDescent="0.3">
      <c r="A52" s="33"/>
      <c r="B52" s="24" t="s">
        <v>444</v>
      </c>
      <c r="C52" s="25" t="s">
        <v>29</v>
      </c>
      <c r="D52" s="26" t="str">
        <f t="shared" si="6"/>
        <v>.</v>
      </c>
      <c r="E52" s="26" t="str">
        <f t="shared" si="7"/>
        <v>.</v>
      </c>
      <c r="F52" s="27"/>
      <c r="G52" s="28"/>
      <c r="H52" s="29"/>
      <c r="I52" s="20"/>
      <c r="L52" s="32" t="s">
        <v>55</v>
      </c>
      <c r="M52" s="25" t="s">
        <v>29</v>
      </c>
      <c r="N52" s="32" t="s">
        <v>4</v>
      </c>
    </row>
    <row r="53" spans="1:14" ht="14.25" customHeight="1" x14ac:dyDescent="0.3">
      <c r="A53" s="33"/>
      <c r="B53" s="24" t="s">
        <v>444</v>
      </c>
      <c r="C53" s="25" t="s">
        <v>29</v>
      </c>
      <c r="D53" s="26" t="str">
        <f t="shared" si="6"/>
        <v>.</v>
      </c>
      <c r="E53" s="26" t="str">
        <f t="shared" si="7"/>
        <v>.</v>
      </c>
      <c r="F53" s="27"/>
      <c r="G53" s="28"/>
      <c r="H53" s="29"/>
      <c r="I53" s="20"/>
      <c r="L53" s="32">
        <v>75</v>
      </c>
      <c r="M53" s="25" t="s">
        <v>467</v>
      </c>
      <c r="N53" s="32" t="s">
        <v>5</v>
      </c>
    </row>
    <row r="54" spans="1:14" ht="14.25" customHeight="1" x14ac:dyDescent="0.3">
      <c r="A54" s="33"/>
      <c r="B54" s="24" t="s">
        <v>444</v>
      </c>
      <c r="C54" s="25" t="s">
        <v>29</v>
      </c>
      <c r="D54" s="26" t="str">
        <f t="shared" si="6"/>
        <v>.</v>
      </c>
      <c r="E54" s="26" t="str">
        <f t="shared" si="7"/>
        <v>.</v>
      </c>
      <c r="F54" s="27"/>
      <c r="G54" s="28"/>
      <c r="H54" s="29"/>
      <c r="I54" s="20"/>
      <c r="L54" s="32">
        <v>76</v>
      </c>
      <c r="M54" s="25" t="s">
        <v>29</v>
      </c>
      <c r="N54" s="32" t="s">
        <v>5</v>
      </c>
    </row>
    <row r="55" spans="1:14" ht="14.25" customHeight="1" x14ac:dyDescent="0.3">
      <c r="A55" s="33"/>
      <c r="B55" s="24" t="s">
        <v>444</v>
      </c>
      <c r="C55" s="25" t="s">
        <v>29</v>
      </c>
      <c r="D55" s="26" t="str">
        <f t="shared" si="6"/>
        <v>.</v>
      </c>
      <c r="E55" s="26" t="str">
        <f t="shared" si="7"/>
        <v>.</v>
      </c>
      <c r="F55" s="27"/>
      <c r="G55" s="28"/>
      <c r="H55" s="29"/>
      <c r="I55" s="20"/>
      <c r="L55" s="32" t="s">
        <v>58</v>
      </c>
      <c r="M55" s="25" t="s">
        <v>29</v>
      </c>
      <c r="N55" s="32" t="s">
        <v>5</v>
      </c>
    </row>
    <row r="56" spans="1:14" ht="14.25" customHeight="1" x14ac:dyDescent="0.3">
      <c r="A56" s="33"/>
      <c r="B56" s="24"/>
      <c r="C56" s="26"/>
      <c r="D56" s="26"/>
      <c r="E56" s="26"/>
      <c r="F56" s="27"/>
      <c r="G56" s="28"/>
      <c r="H56" s="29"/>
      <c r="I56" s="20"/>
      <c r="L56" s="32" t="s">
        <v>29</v>
      </c>
      <c r="M56" s="25" t="s">
        <v>29</v>
      </c>
      <c r="N56" s="32" t="s">
        <v>29</v>
      </c>
    </row>
    <row r="57" spans="1:14" ht="14.25" customHeight="1" x14ac:dyDescent="0.3">
      <c r="A57" s="33"/>
      <c r="B57" s="24"/>
      <c r="C57" s="26"/>
      <c r="D57" s="26"/>
      <c r="E57" s="26"/>
      <c r="F57" s="27"/>
      <c r="G57" s="28"/>
      <c r="H57" s="29"/>
      <c r="I57" s="20"/>
      <c r="M57" s="25" t="s">
        <v>29</v>
      </c>
    </row>
    <row r="58" spans="1:14" ht="14.25" customHeight="1" x14ac:dyDescent="0.3">
      <c r="A58" s="23" t="s">
        <v>87</v>
      </c>
      <c r="B58" s="24" t="s">
        <v>444</v>
      </c>
      <c r="C58" s="25">
        <v>56</v>
      </c>
      <c r="D58" s="26" t="str">
        <f t="shared" ref="D58:D69" si="8">VLOOKUP(C58,$L$58:$N$70,2,FALSE)</f>
        <v>George Potter</v>
      </c>
      <c r="E58" s="26" t="str">
        <f t="shared" ref="E58:E69" si="9">VLOOKUP(C58,$L$44:$N$56,3,FALSE)</f>
        <v>Norfolk</v>
      </c>
      <c r="F58" s="27" t="s">
        <v>495</v>
      </c>
      <c r="G58" s="28" t="s">
        <v>30</v>
      </c>
      <c r="H58" s="29"/>
      <c r="I58" s="20"/>
      <c r="L58" s="32">
        <v>9</v>
      </c>
      <c r="M58" s="25" t="s">
        <v>29</v>
      </c>
      <c r="N58" s="32" t="s">
        <v>2</v>
      </c>
    </row>
    <row r="59" spans="1:14" ht="14.25" customHeight="1" x14ac:dyDescent="0.3">
      <c r="A59" s="33"/>
      <c r="B59" s="24" t="s">
        <v>444</v>
      </c>
      <c r="C59" s="25">
        <v>55</v>
      </c>
      <c r="D59" s="26" t="str">
        <f t="shared" si="8"/>
        <v>Fletcher James</v>
      </c>
      <c r="E59" s="26" t="str">
        <f t="shared" si="9"/>
        <v>Norfolk</v>
      </c>
      <c r="F59" s="27" t="s">
        <v>497</v>
      </c>
      <c r="G59" s="28" t="s">
        <v>34</v>
      </c>
      <c r="H59" s="29"/>
      <c r="I59" s="20"/>
      <c r="L59" s="32">
        <v>10</v>
      </c>
      <c r="M59" s="25" t="s">
        <v>29</v>
      </c>
      <c r="N59" s="32" t="s">
        <v>2</v>
      </c>
    </row>
    <row r="60" spans="1:14" ht="14.25" customHeight="1" x14ac:dyDescent="0.3">
      <c r="A60" s="33"/>
      <c r="B60" s="24" t="s">
        <v>444</v>
      </c>
      <c r="C60" s="25">
        <v>47</v>
      </c>
      <c r="D60" s="26" t="str">
        <f t="shared" si="8"/>
        <v>Will Harris</v>
      </c>
      <c r="E60" s="26" t="str">
        <f t="shared" si="9"/>
        <v>Lincolnshire</v>
      </c>
      <c r="F60" s="27" t="s">
        <v>498</v>
      </c>
      <c r="G60" s="28" t="s">
        <v>36</v>
      </c>
      <c r="H60" s="29"/>
      <c r="I60" s="20"/>
      <c r="L60" s="32" t="s">
        <v>38</v>
      </c>
      <c r="M60" s="25" t="s">
        <v>29</v>
      </c>
      <c r="N60" s="32" t="s">
        <v>2</v>
      </c>
    </row>
    <row r="61" spans="1:14" ht="14.25" customHeight="1" x14ac:dyDescent="0.3">
      <c r="A61" s="33"/>
      <c r="B61" s="24" t="s">
        <v>444</v>
      </c>
      <c r="C61" s="25" t="s">
        <v>29</v>
      </c>
      <c r="D61" s="26" t="str">
        <f t="shared" si="8"/>
        <v>.</v>
      </c>
      <c r="E61" s="26" t="str">
        <f t="shared" si="9"/>
        <v>.</v>
      </c>
      <c r="F61" s="27"/>
      <c r="G61" s="28" t="s">
        <v>40</v>
      </c>
      <c r="H61" s="29"/>
      <c r="I61" s="20"/>
      <c r="L61" s="32">
        <v>47</v>
      </c>
      <c r="M61" s="25" t="s">
        <v>449</v>
      </c>
      <c r="N61" s="32" t="s">
        <v>3</v>
      </c>
    </row>
    <row r="62" spans="1:14" ht="14.25" customHeight="1" x14ac:dyDescent="0.3">
      <c r="A62" s="33"/>
      <c r="B62" s="24" t="s">
        <v>444</v>
      </c>
      <c r="C62" s="25" t="s">
        <v>29</v>
      </c>
      <c r="D62" s="26" t="str">
        <f t="shared" si="8"/>
        <v>.</v>
      </c>
      <c r="E62" s="26" t="str">
        <f t="shared" si="9"/>
        <v>.</v>
      </c>
      <c r="F62" s="27"/>
      <c r="G62" s="28" t="s">
        <v>43</v>
      </c>
      <c r="H62" s="29"/>
      <c r="I62" s="20"/>
      <c r="L62" s="32">
        <v>48</v>
      </c>
      <c r="M62" s="25" t="s">
        <v>450</v>
      </c>
      <c r="N62" s="32" t="s">
        <v>3</v>
      </c>
    </row>
    <row r="63" spans="1:14" ht="14.25" customHeight="1" x14ac:dyDescent="0.3">
      <c r="A63" s="33"/>
      <c r="B63" s="24" t="s">
        <v>444</v>
      </c>
      <c r="C63" s="25" t="s">
        <v>29</v>
      </c>
      <c r="D63" s="26" t="str">
        <f t="shared" si="8"/>
        <v>.</v>
      </c>
      <c r="E63" s="26" t="str">
        <f t="shared" si="9"/>
        <v>.</v>
      </c>
      <c r="F63" s="27"/>
      <c r="G63" s="28" t="s">
        <v>46</v>
      </c>
      <c r="H63" s="29"/>
      <c r="I63" s="20"/>
      <c r="L63" s="32" t="s">
        <v>48</v>
      </c>
      <c r="M63" s="25" t="s">
        <v>451</v>
      </c>
      <c r="N63" s="32" t="s">
        <v>3</v>
      </c>
    </row>
    <row r="64" spans="1:14" ht="14.25" customHeight="1" x14ac:dyDescent="0.3">
      <c r="A64" s="33"/>
      <c r="B64" s="24" t="s">
        <v>444</v>
      </c>
      <c r="C64" s="25" t="s">
        <v>29</v>
      </c>
      <c r="D64" s="26" t="str">
        <f t="shared" si="8"/>
        <v>.</v>
      </c>
      <c r="E64" s="26" t="str">
        <f t="shared" si="9"/>
        <v>.</v>
      </c>
      <c r="F64" s="27"/>
      <c r="G64" s="28" t="s">
        <v>49</v>
      </c>
      <c r="H64" s="39"/>
      <c r="I64" s="20"/>
      <c r="L64" s="32">
        <v>55</v>
      </c>
      <c r="M64" s="25" t="s">
        <v>496</v>
      </c>
      <c r="N64" s="32" t="s">
        <v>4</v>
      </c>
    </row>
    <row r="65" spans="1:14" ht="14.25" customHeight="1" x14ac:dyDescent="0.3">
      <c r="A65" s="33"/>
      <c r="B65" s="24" t="s">
        <v>444</v>
      </c>
      <c r="C65" s="25" t="s">
        <v>29</v>
      </c>
      <c r="D65" s="26" t="str">
        <f t="shared" si="8"/>
        <v>.</v>
      </c>
      <c r="E65" s="26" t="str">
        <f t="shared" si="9"/>
        <v>.</v>
      </c>
      <c r="F65" s="27"/>
      <c r="G65" s="28" t="s">
        <v>51</v>
      </c>
      <c r="H65" s="29"/>
      <c r="I65" s="20"/>
      <c r="L65" s="32">
        <v>56</v>
      </c>
      <c r="M65" s="25" t="s">
        <v>494</v>
      </c>
      <c r="N65" s="32" t="s">
        <v>4</v>
      </c>
    </row>
    <row r="66" spans="1:14" ht="14.25" customHeight="1" x14ac:dyDescent="0.3">
      <c r="A66" s="33"/>
      <c r="B66" s="24" t="s">
        <v>444</v>
      </c>
      <c r="C66" s="25" t="s">
        <v>29</v>
      </c>
      <c r="D66" s="26" t="str">
        <f t="shared" si="8"/>
        <v>.</v>
      </c>
      <c r="E66" s="26" t="str">
        <f t="shared" si="9"/>
        <v>.</v>
      </c>
      <c r="F66" s="27"/>
      <c r="G66" s="28"/>
      <c r="H66" s="29"/>
      <c r="I66" s="20"/>
      <c r="L66" s="32" t="s">
        <v>55</v>
      </c>
      <c r="M66" s="25" t="s">
        <v>29</v>
      </c>
      <c r="N66" s="32" t="s">
        <v>4</v>
      </c>
    </row>
    <row r="67" spans="1:14" ht="14.25" customHeight="1" x14ac:dyDescent="0.3">
      <c r="A67" s="33"/>
      <c r="B67" s="24" t="s">
        <v>444</v>
      </c>
      <c r="C67" s="25" t="s">
        <v>29</v>
      </c>
      <c r="D67" s="26" t="str">
        <f t="shared" si="8"/>
        <v>.</v>
      </c>
      <c r="E67" s="26" t="str">
        <f t="shared" si="9"/>
        <v>.</v>
      </c>
      <c r="F67" s="27"/>
      <c r="G67" s="28"/>
      <c r="H67" s="29"/>
      <c r="I67" s="20"/>
      <c r="L67" s="32">
        <v>75</v>
      </c>
      <c r="M67" s="25" t="s">
        <v>29</v>
      </c>
      <c r="N67" s="32" t="s">
        <v>5</v>
      </c>
    </row>
    <row r="68" spans="1:14" ht="14.25" customHeight="1" x14ac:dyDescent="0.3">
      <c r="A68" s="33"/>
      <c r="B68" s="24" t="s">
        <v>444</v>
      </c>
      <c r="C68" s="25" t="s">
        <v>29</v>
      </c>
      <c r="D68" s="26" t="str">
        <f t="shared" si="8"/>
        <v>.</v>
      </c>
      <c r="E68" s="26" t="str">
        <f t="shared" si="9"/>
        <v>.</v>
      </c>
      <c r="F68" s="27"/>
      <c r="G68" s="28"/>
      <c r="H68" s="29"/>
      <c r="I68" s="20"/>
      <c r="L68" s="32">
        <v>76</v>
      </c>
      <c r="M68" s="25" t="s">
        <v>29</v>
      </c>
      <c r="N68" s="32" t="s">
        <v>5</v>
      </c>
    </row>
    <row r="69" spans="1:14" ht="14.25" customHeight="1" x14ac:dyDescent="0.3">
      <c r="A69" s="33"/>
      <c r="B69" s="24" t="s">
        <v>444</v>
      </c>
      <c r="C69" s="25" t="s">
        <v>29</v>
      </c>
      <c r="D69" s="26" t="str">
        <f t="shared" si="8"/>
        <v>.</v>
      </c>
      <c r="E69" s="26" t="str">
        <f t="shared" si="9"/>
        <v>.</v>
      </c>
      <c r="F69" s="27"/>
      <c r="G69" s="28"/>
      <c r="H69" s="29"/>
      <c r="I69" s="20"/>
      <c r="L69" s="32" t="s">
        <v>58</v>
      </c>
      <c r="M69" s="25" t="s">
        <v>29</v>
      </c>
      <c r="N69" s="32" t="s">
        <v>5</v>
      </c>
    </row>
    <row r="70" spans="1:14" ht="14.25" customHeight="1" x14ac:dyDescent="0.3">
      <c r="A70" s="33"/>
      <c r="B70" s="24"/>
      <c r="C70" s="26"/>
      <c r="D70" s="26"/>
      <c r="E70" s="26"/>
      <c r="F70" s="27"/>
      <c r="G70" s="28"/>
      <c r="H70" s="29"/>
      <c r="I70" s="20"/>
      <c r="L70" s="32" t="s">
        <v>29</v>
      </c>
      <c r="M70" s="25" t="s">
        <v>29</v>
      </c>
      <c r="N70" s="32" t="s">
        <v>29</v>
      </c>
    </row>
    <row r="71" spans="1:14" ht="14.25" customHeight="1" x14ac:dyDescent="0.3">
      <c r="A71" s="33"/>
      <c r="B71" s="24"/>
      <c r="C71" s="26"/>
      <c r="D71" s="26"/>
      <c r="E71" s="26"/>
      <c r="F71" s="27"/>
      <c r="G71" s="28"/>
      <c r="H71" s="29"/>
      <c r="I71" s="20"/>
      <c r="M71" s="25" t="s">
        <v>29</v>
      </c>
    </row>
    <row r="72" spans="1:14" ht="14.25" customHeight="1" x14ac:dyDescent="0.3">
      <c r="A72" s="33" t="s">
        <v>260</v>
      </c>
      <c r="B72" s="24" t="s">
        <v>444</v>
      </c>
      <c r="C72" s="25">
        <v>55</v>
      </c>
      <c r="D72" s="26" t="str">
        <f t="shared" ref="D72:D83" si="10">VLOOKUP(C72,$L$72:$N$84,2,FALSE)</f>
        <v>Isaac Skivington</v>
      </c>
      <c r="E72" s="26" t="str">
        <f t="shared" ref="E72:E83" si="11">VLOOKUP(C72,$L$72:$N$84,3,FALSE)</f>
        <v>Norfolk</v>
      </c>
      <c r="F72" s="27" t="s">
        <v>667</v>
      </c>
      <c r="G72" s="28" t="s">
        <v>30</v>
      </c>
      <c r="H72" s="29"/>
      <c r="I72" s="20"/>
      <c r="L72" s="32">
        <v>9</v>
      </c>
      <c r="M72" s="25" t="s">
        <v>29</v>
      </c>
      <c r="N72" s="32" t="s">
        <v>2</v>
      </c>
    </row>
    <row r="73" spans="1:14" ht="14.25" customHeight="1" x14ac:dyDescent="0.3">
      <c r="A73" s="33"/>
      <c r="B73" s="24" t="s">
        <v>444</v>
      </c>
      <c r="C73" s="25" t="s">
        <v>29</v>
      </c>
      <c r="D73" s="26" t="str">
        <f t="shared" si="10"/>
        <v>.</v>
      </c>
      <c r="E73" s="26" t="str">
        <f t="shared" si="11"/>
        <v>.</v>
      </c>
      <c r="F73" s="27"/>
      <c r="G73" s="28" t="s">
        <v>34</v>
      </c>
      <c r="H73" s="29"/>
      <c r="I73" s="20"/>
      <c r="L73" s="32">
        <v>10</v>
      </c>
      <c r="M73" s="25" t="s">
        <v>29</v>
      </c>
      <c r="N73" s="32" t="s">
        <v>2</v>
      </c>
    </row>
    <row r="74" spans="1:14" ht="14.25" customHeight="1" x14ac:dyDescent="0.3">
      <c r="A74" s="33"/>
      <c r="B74" s="24" t="s">
        <v>444</v>
      </c>
      <c r="C74" s="25" t="s">
        <v>29</v>
      </c>
      <c r="D74" s="26" t="str">
        <f t="shared" si="10"/>
        <v>.</v>
      </c>
      <c r="E74" s="26" t="str">
        <f t="shared" si="11"/>
        <v>.</v>
      </c>
      <c r="F74" s="27"/>
      <c r="G74" s="28" t="s">
        <v>36</v>
      </c>
      <c r="H74" s="29"/>
      <c r="I74" s="20"/>
      <c r="L74" s="32" t="s">
        <v>38</v>
      </c>
      <c r="M74" s="25" t="s">
        <v>29</v>
      </c>
      <c r="N74" s="32" t="s">
        <v>2</v>
      </c>
    </row>
    <row r="75" spans="1:14" ht="14.25" customHeight="1" x14ac:dyDescent="0.3">
      <c r="A75" s="33"/>
      <c r="B75" s="24" t="s">
        <v>444</v>
      </c>
      <c r="C75" s="25" t="s">
        <v>29</v>
      </c>
      <c r="D75" s="26" t="str">
        <f t="shared" si="10"/>
        <v>.</v>
      </c>
      <c r="E75" s="26" t="str">
        <f t="shared" si="11"/>
        <v>.</v>
      </c>
      <c r="F75" s="27"/>
      <c r="G75" s="28" t="s">
        <v>40</v>
      </c>
      <c r="H75" s="29"/>
      <c r="I75" s="20"/>
      <c r="L75" s="32">
        <v>47</v>
      </c>
      <c r="M75" s="25" t="s">
        <v>29</v>
      </c>
      <c r="N75" s="32" t="s">
        <v>3</v>
      </c>
    </row>
    <row r="76" spans="1:14" ht="14.25" customHeight="1" x14ac:dyDescent="0.3">
      <c r="A76" s="33"/>
      <c r="B76" s="24" t="s">
        <v>444</v>
      </c>
      <c r="C76" s="25" t="s">
        <v>29</v>
      </c>
      <c r="D76" s="26" t="str">
        <f t="shared" si="10"/>
        <v>.</v>
      </c>
      <c r="E76" s="26" t="str">
        <f t="shared" si="11"/>
        <v>.</v>
      </c>
      <c r="F76" s="27"/>
      <c r="G76" s="28" t="s">
        <v>43</v>
      </c>
      <c r="H76" s="29"/>
      <c r="I76" s="20"/>
      <c r="L76" s="32">
        <v>48</v>
      </c>
      <c r="M76" s="25" t="s">
        <v>29</v>
      </c>
      <c r="N76" s="32" t="s">
        <v>3</v>
      </c>
    </row>
    <row r="77" spans="1:14" ht="14.25" customHeight="1" x14ac:dyDescent="0.3">
      <c r="A77" s="33"/>
      <c r="B77" s="24" t="s">
        <v>444</v>
      </c>
      <c r="C77" s="25" t="s">
        <v>29</v>
      </c>
      <c r="D77" s="26" t="str">
        <f t="shared" si="10"/>
        <v>.</v>
      </c>
      <c r="E77" s="26" t="str">
        <f t="shared" si="11"/>
        <v>.</v>
      </c>
      <c r="F77" s="27"/>
      <c r="G77" s="28" t="s">
        <v>46</v>
      </c>
      <c r="H77" s="29"/>
      <c r="I77" s="20"/>
      <c r="L77" s="32" t="s">
        <v>48</v>
      </c>
      <c r="M77" s="25" t="s">
        <v>29</v>
      </c>
      <c r="N77" s="32" t="s">
        <v>3</v>
      </c>
    </row>
    <row r="78" spans="1:14" ht="14.25" customHeight="1" x14ac:dyDescent="0.3">
      <c r="A78" s="33"/>
      <c r="B78" s="24" t="s">
        <v>444</v>
      </c>
      <c r="C78" s="25" t="s">
        <v>29</v>
      </c>
      <c r="D78" s="26" t="str">
        <f t="shared" si="10"/>
        <v>.</v>
      </c>
      <c r="E78" s="26" t="str">
        <f t="shared" si="11"/>
        <v>.</v>
      </c>
      <c r="F78" s="27"/>
      <c r="G78" s="28" t="s">
        <v>49</v>
      </c>
      <c r="H78" s="39"/>
      <c r="I78" s="20"/>
      <c r="L78" s="32">
        <v>55</v>
      </c>
      <c r="M78" s="25" t="s">
        <v>452</v>
      </c>
      <c r="N78" s="32" t="s">
        <v>4</v>
      </c>
    </row>
    <row r="79" spans="1:14" ht="14.25" customHeight="1" x14ac:dyDescent="0.3">
      <c r="A79" s="33"/>
      <c r="B79" s="24" t="s">
        <v>444</v>
      </c>
      <c r="C79" s="25" t="s">
        <v>29</v>
      </c>
      <c r="D79" s="26" t="str">
        <f t="shared" si="10"/>
        <v>.</v>
      </c>
      <c r="E79" s="26" t="str">
        <f t="shared" si="11"/>
        <v>.</v>
      </c>
      <c r="F79" s="27"/>
      <c r="G79" s="28" t="s">
        <v>51</v>
      </c>
      <c r="H79" s="29"/>
      <c r="I79" s="20"/>
      <c r="L79" s="32">
        <v>56</v>
      </c>
      <c r="M79" s="25" t="s">
        <v>29</v>
      </c>
      <c r="N79" s="32" t="s">
        <v>4</v>
      </c>
    </row>
    <row r="80" spans="1:14" ht="14.25" customHeight="1" x14ac:dyDescent="0.3">
      <c r="A80" s="33"/>
      <c r="B80" s="24" t="s">
        <v>444</v>
      </c>
      <c r="C80" s="25" t="s">
        <v>29</v>
      </c>
      <c r="D80" s="26" t="str">
        <f t="shared" si="10"/>
        <v>.</v>
      </c>
      <c r="E80" s="26" t="str">
        <f t="shared" si="11"/>
        <v>.</v>
      </c>
      <c r="F80" s="27"/>
      <c r="G80" s="28"/>
      <c r="H80" s="29"/>
      <c r="I80" s="20"/>
      <c r="L80" s="32" t="s">
        <v>55</v>
      </c>
      <c r="M80" s="25" t="s">
        <v>29</v>
      </c>
      <c r="N80" s="32" t="s">
        <v>4</v>
      </c>
    </row>
    <row r="81" spans="1:14" ht="14.25" customHeight="1" x14ac:dyDescent="0.3">
      <c r="A81" s="33"/>
      <c r="B81" s="24" t="s">
        <v>444</v>
      </c>
      <c r="C81" s="25" t="s">
        <v>29</v>
      </c>
      <c r="D81" s="26" t="str">
        <f t="shared" si="10"/>
        <v>.</v>
      </c>
      <c r="E81" s="26" t="str">
        <f t="shared" si="11"/>
        <v>.</v>
      </c>
      <c r="F81" s="27"/>
      <c r="G81" s="28"/>
      <c r="H81" s="29"/>
      <c r="I81" s="20"/>
      <c r="L81" s="32">
        <v>75</v>
      </c>
      <c r="M81" s="25" t="s">
        <v>29</v>
      </c>
      <c r="N81" s="32" t="s">
        <v>5</v>
      </c>
    </row>
    <row r="82" spans="1:14" ht="14.25" customHeight="1" x14ac:dyDescent="0.3">
      <c r="A82" s="33"/>
      <c r="B82" s="24" t="s">
        <v>444</v>
      </c>
      <c r="C82" s="25" t="s">
        <v>29</v>
      </c>
      <c r="D82" s="26" t="str">
        <f t="shared" si="10"/>
        <v>.</v>
      </c>
      <c r="E82" s="26" t="str">
        <f t="shared" si="11"/>
        <v>.</v>
      </c>
      <c r="F82" s="27"/>
      <c r="G82" s="28"/>
      <c r="H82" s="29"/>
      <c r="I82" s="20"/>
      <c r="L82" s="32">
        <v>76</v>
      </c>
      <c r="M82" s="25" t="s">
        <v>29</v>
      </c>
      <c r="N82" s="32" t="s">
        <v>5</v>
      </c>
    </row>
    <row r="83" spans="1:14" ht="14.25" customHeight="1" x14ac:dyDescent="0.3">
      <c r="A83" s="33"/>
      <c r="B83" s="24" t="s">
        <v>444</v>
      </c>
      <c r="C83" s="25" t="s">
        <v>29</v>
      </c>
      <c r="D83" s="26" t="str">
        <f t="shared" si="10"/>
        <v>.</v>
      </c>
      <c r="E83" s="26" t="str">
        <f t="shared" si="11"/>
        <v>.</v>
      </c>
      <c r="F83" s="27"/>
      <c r="G83" s="28"/>
      <c r="H83" s="29"/>
      <c r="I83" s="20"/>
      <c r="L83" s="32" t="s">
        <v>58</v>
      </c>
      <c r="M83" s="25" t="s">
        <v>29</v>
      </c>
      <c r="N83" s="32" t="s">
        <v>5</v>
      </c>
    </row>
    <row r="84" spans="1:14" ht="14.25" customHeight="1" x14ac:dyDescent="0.3">
      <c r="A84" s="33"/>
      <c r="B84" s="24"/>
      <c r="C84" s="26"/>
      <c r="D84" s="26"/>
      <c r="E84" s="26"/>
      <c r="F84" s="27"/>
      <c r="G84" s="28"/>
      <c r="H84" s="29"/>
      <c r="I84" s="20"/>
      <c r="L84" s="32" t="s">
        <v>29</v>
      </c>
      <c r="M84" s="25" t="s">
        <v>29</v>
      </c>
      <c r="N84" s="32" t="s">
        <v>29</v>
      </c>
    </row>
    <row r="85" spans="1:14" ht="14.25" customHeight="1" x14ac:dyDescent="0.3">
      <c r="A85" s="33"/>
      <c r="B85" s="24"/>
      <c r="C85" s="26"/>
      <c r="D85" s="26"/>
      <c r="E85" s="26"/>
      <c r="F85" s="27"/>
      <c r="G85" s="28"/>
      <c r="H85" s="29"/>
      <c r="I85" s="20"/>
      <c r="M85" s="25" t="s">
        <v>29</v>
      </c>
    </row>
    <row r="86" spans="1:14" ht="14.25" customHeight="1" x14ac:dyDescent="0.3">
      <c r="A86" s="33"/>
      <c r="B86" s="24"/>
      <c r="C86" s="26"/>
      <c r="D86" s="26"/>
      <c r="E86" s="26"/>
      <c r="F86" s="27"/>
      <c r="G86" s="28"/>
      <c r="H86" s="29"/>
      <c r="I86" s="20"/>
      <c r="M86" s="25" t="s">
        <v>29</v>
      </c>
    </row>
    <row r="87" spans="1:14" ht="14.25" customHeight="1" x14ac:dyDescent="0.3">
      <c r="A87" s="33" t="s">
        <v>453</v>
      </c>
      <c r="B87" s="24" t="s">
        <v>444</v>
      </c>
      <c r="C87" s="25" t="s">
        <v>29</v>
      </c>
      <c r="D87" s="26" t="str">
        <f t="shared" ref="D87:D98" si="12">VLOOKUP(C87,$L$87:$N$99,2,FALSE)</f>
        <v>.</v>
      </c>
      <c r="E87" s="26" t="str">
        <f t="shared" ref="E87:E98" si="13">VLOOKUP(C87,$L$87:$N$99,3,FALSE)</f>
        <v>.</v>
      </c>
      <c r="F87" s="27"/>
      <c r="G87" s="28" t="s">
        <v>30</v>
      </c>
      <c r="H87" s="29"/>
      <c r="I87" s="20"/>
      <c r="L87" s="32">
        <v>9</v>
      </c>
      <c r="M87" s="25" t="s">
        <v>29</v>
      </c>
      <c r="N87" s="32" t="s">
        <v>2</v>
      </c>
    </row>
    <row r="88" spans="1:14" ht="14.25" customHeight="1" x14ac:dyDescent="0.3">
      <c r="A88" s="33"/>
      <c r="B88" s="24" t="s">
        <v>444</v>
      </c>
      <c r="C88" s="25" t="s">
        <v>29</v>
      </c>
      <c r="D88" s="26" t="str">
        <f t="shared" si="12"/>
        <v>.</v>
      </c>
      <c r="E88" s="26" t="str">
        <f t="shared" si="13"/>
        <v>.</v>
      </c>
      <c r="F88" s="27"/>
      <c r="G88" s="28" t="s">
        <v>34</v>
      </c>
      <c r="H88" s="29"/>
      <c r="I88" s="20"/>
      <c r="L88" s="32">
        <v>10</v>
      </c>
      <c r="M88" s="25" t="s">
        <v>29</v>
      </c>
      <c r="N88" s="32" t="s">
        <v>2</v>
      </c>
    </row>
    <row r="89" spans="1:14" ht="14.25" customHeight="1" x14ac:dyDescent="0.3">
      <c r="A89" s="33"/>
      <c r="B89" s="24" t="s">
        <v>444</v>
      </c>
      <c r="C89" s="25" t="s">
        <v>29</v>
      </c>
      <c r="D89" s="26" t="str">
        <f t="shared" si="12"/>
        <v>.</v>
      </c>
      <c r="E89" s="26" t="str">
        <f t="shared" si="13"/>
        <v>.</v>
      </c>
      <c r="F89" s="27"/>
      <c r="G89" s="28" t="s">
        <v>36</v>
      </c>
      <c r="H89" s="29"/>
      <c r="I89" s="20"/>
      <c r="L89" s="32" t="s">
        <v>38</v>
      </c>
      <c r="M89" s="25" t="s">
        <v>29</v>
      </c>
      <c r="N89" s="32" t="s">
        <v>2</v>
      </c>
    </row>
    <row r="90" spans="1:14" ht="14.25" customHeight="1" x14ac:dyDescent="0.3">
      <c r="A90" s="33"/>
      <c r="B90" s="24" t="s">
        <v>444</v>
      </c>
      <c r="C90" s="25" t="s">
        <v>29</v>
      </c>
      <c r="D90" s="26" t="str">
        <f t="shared" si="12"/>
        <v>.</v>
      </c>
      <c r="E90" s="26" t="str">
        <f t="shared" si="13"/>
        <v>.</v>
      </c>
      <c r="F90" s="27"/>
      <c r="G90" s="28" t="s">
        <v>40</v>
      </c>
      <c r="H90" s="29"/>
      <c r="I90" s="20"/>
      <c r="L90" s="32">
        <v>47</v>
      </c>
      <c r="M90" s="25" t="s">
        <v>29</v>
      </c>
      <c r="N90" s="32" t="s">
        <v>3</v>
      </c>
    </row>
    <row r="91" spans="1:14" ht="14.25" customHeight="1" x14ac:dyDescent="0.3">
      <c r="A91" s="33"/>
      <c r="B91" s="24" t="s">
        <v>444</v>
      </c>
      <c r="C91" s="25" t="s">
        <v>29</v>
      </c>
      <c r="D91" s="26" t="str">
        <f t="shared" si="12"/>
        <v>.</v>
      </c>
      <c r="E91" s="26" t="str">
        <f t="shared" si="13"/>
        <v>.</v>
      </c>
      <c r="F91" s="27"/>
      <c r="G91" s="28" t="s">
        <v>43</v>
      </c>
      <c r="H91" s="29"/>
      <c r="I91" s="20"/>
      <c r="L91" s="32">
        <v>48</v>
      </c>
      <c r="M91" s="25" t="s">
        <v>29</v>
      </c>
      <c r="N91" s="32" t="s">
        <v>3</v>
      </c>
    </row>
    <row r="92" spans="1:14" ht="14.25" customHeight="1" x14ac:dyDescent="0.3">
      <c r="A92" s="33"/>
      <c r="B92" s="24" t="s">
        <v>444</v>
      </c>
      <c r="C92" s="25" t="s">
        <v>29</v>
      </c>
      <c r="D92" s="26" t="str">
        <f t="shared" si="12"/>
        <v>.</v>
      </c>
      <c r="E92" s="26" t="str">
        <f t="shared" si="13"/>
        <v>.</v>
      </c>
      <c r="F92" s="27"/>
      <c r="G92" s="28" t="s">
        <v>46</v>
      </c>
      <c r="H92" s="29"/>
      <c r="I92" s="20"/>
      <c r="L92" s="32" t="s">
        <v>48</v>
      </c>
      <c r="M92" s="25" t="s">
        <v>29</v>
      </c>
      <c r="N92" s="32" t="s">
        <v>3</v>
      </c>
    </row>
    <row r="93" spans="1:14" ht="14.25" customHeight="1" x14ac:dyDescent="0.3">
      <c r="A93" s="33"/>
      <c r="B93" s="24" t="s">
        <v>444</v>
      </c>
      <c r="C93" s="25" t="s">
        <v>29</v>
      </c>
      <c r="D93" s="26" t="str">
        <f t="shared" si="12"/>
        <v>.</v>
      </c>
      <c r="E93" s="26" t="str">
        <f t="shared" si="13"/>
        <v>.</v>
      </c>
      <c r="F93" s="27"/>
      <c r="G93" s="28" t="s">
        <v>49</v>
      </c>
      <c r="H93" s="39"/>
      <c r="I93" s="20"/>
      <c r="L93" s="32">
        <v>55</v>
      </c>
      <c r="M93" s="25" t="s">
        <v>29</v>
      </c>
      <c r="N93" s="32" t="s">
        <v>4</v>
      </c>
    </row>
    <row r="94" spans="1:14" ht="14.25" customHeight="1" x14ac:dyDescent="0.3">
      <c r="A94" s="33"/>
      <c r="B94" s="24" t="s">
        <v>444</v>
      </c>
      <c r="C94" s="25" t="s">
        <v>29</v>
      </c>
      <c r="D94" s="26" t="str">
        <f t="shared" si="12"/>
        <v>.</v>
      </c>
      <c r="E94" s="26" t="str">
        <f t="shared" si="13"/>
        <v>.</v>
      </c>
      <c r="F94" s="27"/>
      <c r="G94" s="28" t="s">
        <v>51</v>
      </c>
      <c r="H94" s="29"/>
      <c r="I94" s="20"/>
      <c r="L94" s="32">
        <v>56</v>
      </c>
      <c r="M94" s="25" t="s">
        <v>29</v>
      </c>
      <c r="N94" s="32" t="s">
        <v>4</v>
      </c>
    </row>
    <row r="95" spans="1:14" ht="14.25" customHeight="1" x14ac:dyDescent="0.3">
      <c r="A95" s="33"/>
      <c r="B95" s="24" t="s">
        <v>444</v>
      </c>
      <c r="C95" s="25" t="s">
        <v>29</v>
      </c>
      <c r="D95" s="26" t="str">
        <f t="shared" si="12"/>
        <v>.</v>
      </c>
      <c r="E95" s="26" t="str">
        <f t="shared" si="13"/>
        <v>.</v>
      </c>
      <c r="F95" s="27"/>
      <c r="G95" s="28"/>
      <c r="H95" s="29"/>
      <c r="I95" s="20"/>
      <c r="L95" s="32" t="s">
        <v>55</v>
      </c>
      <c r="M95" s="25" t="s">
        <v>29</v>
      </c>
      <c r="N95" s="32" t="s">
        <v>4</v>
      </c>
    </row>
    <row r="96" spans="1:14" ht="14.25" customHeight="1" x14ac:dyDescent="0.3">
      <c r="A96" s="33"/>
      <c r="B96" s="24" t="s">
        <v>444</v>
      </c>
      <c r="C96" s="25" t="s">
        <v>29</v>
      </c>
      <c r="D96" s="26" t="str">
        <f t="shared" si="12"/>
        <v>.</v>
      </c>
      <c r="E96" s="26" t="str">
        <f t="shared" si="13"/>
        <v>.</v>
      </c>
      <c r="F96" s="27"/>
      <c r="G96" s="28"/>
      <c r="H96" s="29"/>
      <c r="I96" s="20"/>
      <c r="L96" s="32">
        <v>75</v>
      </c>
      <c r="M96" s="25" t="s">
        <v>29</v>
      </c>
      <c r="N96" s="32" t="s">
        <v>5</v>
      </c>
    </row>
    <row r="97" spans="1:14" ht="14.25" customHeight="1" x14ac:dyDescent="0.3">
      <c r="A97" s="33"/>
      <c r="B97" s="24" t="s">
        <v>444</v>
      </c>
      <c r="C97" s="25" t="s">
        <v>29</v>
      </c>
      <c r="D97" s="26" t="str">
        <f t="shared" si="12"/>
        <v>.</v>
      </c>
      <c r="E97" s="26" t="str">
        <f t="shared" si="13"/>
        <v>.</v>
      </c>
      <c r="F97" s="27"/>
      <c r="G97" s="28"/>
      <c r="H97" s="29"/>
      <c r="I97" s="20"/>
      <c r="L97" s="32">
        <v>76</v>
      </c>
      <c r="M97" s="25" t="s">
        <v>29</v>
      </c>
      <c r="N97" s="32" t="s">
        <v>5</v>
      </c>
    </row>
    <row r="98" spans="1:14" ht="14.25" customHeight="1" x14ac:dyDescent="0.3">
      <c r="A98" s="33"/>
      <c r="B98" s="24" t="s">
        <v>444</v>
      </c>
      <c r="C98" s="25" t="s">
        <v>29</v>
      </c>
      <c r="D98" s="26" t="str">
        <f t="shared" si="12"/>
        <v>.</v>
      </c>
      <c r="E98" s="26" t="str">
        <f t="shared" si="13"/>
        <v>.</v>
      </c>
      <c r="F98" s="27"/>
      <c r="G98" s="28"/>
      <c r="H98" s="29"/>
      <c r="I98" s="20"/>
      <c r="L98" s="32" t="s">
        <v>58</v>
      </c>
      <c r="M98" s="25" t="s">
        <v>29</v>
      </c>
      <c r="N98" s="32" t="s">
        <v>5</v>
      </c>
    </row>
    <row r="99" spans="1:14" ht="14.25" customHeight="1" x14ac:dyDescent="0.3">
      <c r="A99" s="33"/>
      <c r="B99" s="24"/>
      <c r="C99" s="26"/>
      <c r="D99" s="26"/>
      <c r="E99" s="26"/>
      <c r="F99" s="27"/>
      <c r="G99" s="28"/>
      <c r="H99" s="29"/>
      <c r="I99" s="20"/>
      <c r="L99" s="32" t="s">
        <v>29</v>
      </c>
      <c r="M99" s="25" t="s">
        <v>29</v>
      </c>
      <c r="N99" s="32" t="s">
        <v>29</v>
      </c>
    </row>
    <row r="100" spans="1:14" ht="14.25" customHeight="1" x14ac:dyDescent="0.3">
      <c r="A100" s="33"/>
      <c r="B100" s="24"/>
      <c r="C100" s="26"/>
      <c r="D100" s="26"/>
      <c r="E100" s="26"/>
      <c r="F100" s="27"/>
      <c r="G100" s="28"/>
      <c r="H100" s="29"/>
      <c r="I100" s="20"/>
      <c r="M100" s="25" t="s">
        <v>29</v>
      </c>
    </row>
    <row r="101" spans="1:14" ht="14.25" customHeight="1" x14ac:dyDescent="0.3">
      <c r="A101" s="23" t="s">
        <v>263</v>
      </c>
      <c r="B101" s="24" t="s">
        <v>444</v>
      </c>
      <c r="C101" s="25" t="s">
        <v>29</v>
      </c>
      <c r="D101" s="26" t="str">
        <f t="shared" ref="D101:D112" si="14">VLOOKUP(C101,$L$101:$N$113,2,FALSE)</f>
        <v>.</v>
      </c>
      <c r="E101" s="26" t="str">
        <f t="shared" ref="E101:E112" si="15">VLOOKUP(C101,$L$101:$N$113,3,FALSE)</f>
        <v>.</v>
      </c>
      <c r="F101" s="27"/>
      <c r="G101" s="28" t="s">
        <v>30</v>
      </c>
      <c r="H101" s="29"/>
      <c r="I101" s="20"/>
      <c r="L101" s="32">
        <v>9</v>
      </c>
      <c r="M101" s="25" t="s">
        <v>29</v>
      </c>
      <c r="N101" s="32" t="s">
        <v>2</v>
      </c>
    </row>
    <row r="102" spans="1:14" ht="14.25" customHeight="1" x14ac:dyDescent="0.3">
      <c r="A102" s="38" t="s">
        <v>33</v>
      </c>
      <c r="B102" s="24" t="s">
        <v>444</v>
      </c>
      <c r="C102" s="25" t="s">
        <v>29</v>
      </c>
      <c r="D102" s="26" t="str">
        <f t="shared" si="14"/>
        <v>.</v>
      </c>
      <c r="E102" s="26" t="str">
        <f t="shared" si="15"/>
        <v>.</v>
      </c>
      <c r="F102" s="27"/>
      <c r="G102" s="28" t="s">
        <v>34</v>
      </c>
      <c r="H102" s="29"/>
      <c r="I102" s="20"/>
      <c r="L102" s="32">
        <v>10</v>
      </c>
      <c r="M102" s="25" t="s">
        <v>29</v>
      </c>
      <c r="N102" s="32" t="s">
        <v>2</v>
      </c>
    </row>
    <row r="103" spans="1:14" ht="14.25" customHeight="1" x14ac:dyDescent="0.3">
      <c r="A103" s="33"/>
      <c r="B103" s="24" t="s">
        <v>444</v>
      </c>
      <c r="C103" s="25" t="s">
        <v>29</v>
      </c>
      <c r="D103" s="26" t="str">
        <f t="shared" si="14"/>
        <v>.</v>
      </c>
      <c r="E103" s="26" t="str">
        <f t="shared" si="15"/>
        <v>.</v>
      </c>
      <c r="F103" s="27"/>
      <c r="G103" s="28" t="s">
        <v>36</v>
      </c>
      <c r="H103" s="29"/>
      <c r="I103" s="20"/>
      <c r="L103" s="32" t="s">
        <v>38</v>
      </c>
      <c r="M103" s="25" t="s">
        <v>29</v>
      </c>
      <c r="N103" s="32" t="s">
        <v>2</v>
      </c>
    </row>
    <row r="104" spans="1:14" ht="14.25" customHeight="1" x14ac:dyDescent="0.3">
      <c r="A104" s="33"/>
      <c r="B104" s="24" t="s">
        <v>444</v>
      </c>
      <c r="C104" s="25" t="s">
        <v>29</v>
      </c>
      <c r="D104" s="26" t="str">
        <f t="shared" si="14"/>
        <v>.</v>
      </c>
      <c r="E104" s="26" t="str">
        <f t="shared" si="15"/>
        <v>.</v>
      </c>
      <c r="F104" s="27"/>
      <c r="G104" s="28" t="s">
        <v>40</v>
      </c>
      <c r="H104" s="29"/>
      <c r="I104" s="20"/>
      <c r="L104" s="32">
        <v>47</v>
      </c>
      <c r="M104" s="25" t="s">
        <v>29</v>
      </c>
      <c r="N104" s="32" t="s">
        <v>3</v>
      </c>
    </row>
    <row r="105" spans="1:14" ht="14.25" customHeight="1" x14ac:dyDescent="0.3">
      <c r="A105" s="33"/>
      <c r="B105" s="24" t="s">
        <v>444</v>
      </c>
      <c r="C105" s="25" t="s">
        <v>29</v>
      </c>
      <c r="D105" s="26" t="str">
        <f t="shared" si="14"/>
        <v>.</v>
      </c>
      <c r="E105" s="26" t="str">
        <f t="shared" si="15"/>
        <v>.</v>
      </c>
      <c r="F105" s="27"/>
      <c r="G105" s="28" t="s">
        <v>43</v>
      </c>
      <c r="H105" s="29"/>
      <c r="I105" s="20"/>
      <c r="L105" s="32">
        <v>48</v>
      </c>
      <c r="M105" s="25" t="s">
        <v>29</v>
      </c>
      <c r="N105" s="32" t="s">
        <v>3</v>
      </c>
    </row>
    <row r="106" spans="1:14" ht="14.25" customHeight="1" x14ac:dyDescent="0.3">
      <c r="A106" s="33"/>
      <c r="B106" s="24" t="s">
        <v>444</v>
      </c>
      <c r="C106" s="25" t="s">
        <v>29</v>
      </c>
      <c r="D106" s="26" t="str">
        <f t="shared" si="14"/>
        <v>.</v>
      </c>
      <c r="E106" s="26" t="str">
        <f t="shared" si="15"/>
        <v>.</v>
      </c>
      <c r="F106" s="27"/>
      <c r="G106" s="28" t="s">
        <v>46</v>
      </c>
      <c r="H106" s="29"/>
      <c r="I106" s="20"/>
      <c r="L106" s="32" t="s">
        <v>48</v>
      </c>
      <c r="M106" s="25" t="s">
        <v>29</v>
      </c>
      <c r="N106" s="32" t="s">
        <v>3</v>
      </c>
    </row>
    <row r="107" spans="1:14" ht="14.25" customHeight="1" x14ac:dyDescent="0.3">
      <c r="A107" s="33"/>
      <c r="B107" s="24" t="s">
        <v>444</v>
      </c>
      <c r="C107" s="25" t="s">
        <v>29</v>
      </c>
      <c r="D107" s="26" t="str">
        <f t="shared" si="14"/>
        <v>.</v>
      </c>
      <c r="E107" s="26" t="str">
        <f t="shared" si="15"/>
        <v>.</v>
      </c>
      <c r="F107" s="27"/>
      <c r="G107" s="28" t="s">
        <v>49</v>
      </c>
      <c r="H107" s="29"/>
      <c r="I107" s="20"/>
      <c r="L107" s="32">
        <v>55</v>
      </c>
      <c r="M107" s="25" t="s">
        <v>29</v>
      </c>
      <c r="N107" s="32" t="s">
        <v>4</v>
      </c>
    </row>
    <row r="108" spans="1:14" ht="14.25" customHeight="1" x14ac:dyDescent="0.3">
      <c r="A108" s="33"/>
      <c r="B108" s="24" t="s">
        <v>444</v>
      </c>
      <c r="C108" s="25" t="s">
        <v>29</v>
      </c>
      <c r="D108" s="26" t="str">
        <f t="shared" si="14"/>
        <v>.</v>
      </c>
      <c r="E108" s="26" t="str">
        <f t="shared" si="15"/>
        <v>.</v>
      </c>
      <c r="F108" s="27"/>
      <c r="G108" s="28" t="s">
        <v>51</v>
      </c>
      <c r="H108" s="29"/>
      <c r="I108" s="20"/>
      <c r="L108" s="32">
        <v>56</v>
      </c>
      <c r="M108" s="25" t="s">
        <v>29</v>
      </c>
      <c r="N108" s="32" t="s">
        <v>4</v>
      </c>
    </row>
    <row r="109" spans="1:14" ht="14.25" customHeight="1" x14ac:dyDescent="0.3">
      <c r="A109" s="33"/>
      <c r="B109" s="24" t="s">
        <v>444</v>
      </c>
      <c r="C109" s="25" t="s">
        <v>29</v>
      </c>
      <c r="D109" s="26" t="str">
        <f t="shared" si="14"/>
        <v>.</v>
      </c>
      <c r="E109" s="26" t="str">
        <f t="shared" si="15"/>
        <v>.</v>
      </c>
      <c r="F109" s="27"/>
      <c r="G109" s="28"/>
      <c r="H109" s="29"/>
      <c r="I109" s="20"/>
      <c r="L109" s="32" t="s">
        <v>55</v>
      </c>
      <c r="M109" s="25" t="s">
        <v>29</v>
      </c>
      <c r="N109" s="32" t="s">
        <v>4</v>
      </c>
    </row>
    <row r="110" spans="1:14" ht="14.25" customHeight="1" x14ac:dyDescent="0.3">
      <c r="A110" s="33"/>
      <c r="B110" s="24" t="s">
        <v>444</v>
      </c>
      <c r="C110" s="25" t="s">
        <v>29</v>
      </c>
      <c r="D110" s="26" t="str">
        <f t="shared" si="14"/>
        <v>.</v>
      </c>
      <c r="E110" s="26" t="str">
        <f t="shared" si="15"/>
        <v>.</v>
      </c>
      <c r="F110" s="27"/>
      <c r="G110" s="28"/>
      <c r="H110" s="29"/>
      <c r="I110" s="20"/>
      <c r="L110" s="32">
        <v>75</v>
      </c>
      <c r="M110" s="25" t="s">
        <v>29</v>
      </c>
      <c r="N110" s="32" t="s">
        <v>5</v>
      </c>
    </row>
    <row r="111" spans="1:14" ht="14.25" customHeight="1" x14ac:dyDescent="0.3">
      <c r="A111" s="33"/>
      <c r="B111" s="24" t="s">
        <v>444</v>
      </c>
      <c r="C111" s="25" t="s">
        <v>29</v>
      </c>
      <c r="D111" s="26" t="str">
        <f t="shared" si="14"/>
        <v>.</v>
      </c>
      <c r="E111" s="26" t="str">
        <f t="shared" si="15"/>
        <v>.</v>
      </c>
      <c r="F111" s="27"/>
      <c r="G111" s="28"/>
      <c r="H111" s="29"/>
      <c r="I111" s="20"/>
      <c r="L111" s="32">
        <v>76</v>
      </c>
      <c r="M111" s="25" t="s">
        <v>29</v>
      </c>
      <c r="N111" s="32" t="s">
        <v>5</v>
      </c>
    </row>
    <row r="112" spans="1:14" ht="14.25" customHeight="1" x14ac:dyDescent="0.3">
      <c r="A112" s="33"/>
      <c r="B112" s="24" t="s">
        <v>444</v>
      </c>
      <c r="C112" s="25" t="s">
        <v>29</v>
      </c>
      <c r="D112" s="26" t="str">
        <f t="shared" si="14"/>
        <v>.</v>
      </c>
      <c r="E112" s="26" t="str">
        <f t="shared" si="15"/>
        <v>.</v>
      </c>
      <c r="F112" s="27"/>
      <c r="G112" s="28"/>
      <c r="H112" s="29"/>
      <c r="I112" s="20"/>
      <c r="L112" s="32" t="s">
        <v>58</v>
      </c>
      <c r="M112" s="25" t="s">
        <v>29</v>
      </c>
      <c r="N112" s="32" t="s">
        <v>5</v>
      </c>
    </row>
    <row r="113" spans="1:14" ht="14.25" customHeight="1" x14ac:dyDescent="0.3">
      <c r="A113" s="33"/>
      <c r="B113" s="24"/>
      <c r="C113" s="26"/>
      <c r="D113" s="26"/>
      <c r="E113" s="26"/>
      <c r="F113" s="27"/>
      <c r="G113" s="28"/>
      <c r="H113" s="29"/>
      <c r="I113" s="20"/>
      <c r="L113" s="32" t="s">
        <v>29</v>
      </c>
      <c r="M113" s="25" t="s">
        <v>29</v>
      </c>
      <c r="N113" s="32" t="s">
        <v>29</v>
      </c>
    </row>
    <row r="114" spans="1:14" ht="14.25" customHeight="1" x14ac:dyDescent="0.3">
      <c r="A114" s="33"/>
      <c r="B114" s="24"/>
      <c r="C114" s="26"/>
      <c r="D114" s="26"/>
      <c r="E114" s="26"/>
      <c r="F114" s="27"/>
      <c r="G114" s="28"/>
      <c r="H114" s="29"/>
      <c r="I114" s="20"/>
      <c r="M114" s="25" t="s">
        <v>29</v>
      </c>
    </row>
    <row r="115" spans="1:14" ht="14.25" customHeight="1" x14ac:dyDescent="0.3">
      <c r="A115" s="33" t="s">
        <v>350</v>
      </c>
      <c r="B115" s="24" t="s">
        <v>444</v>
      </c>
      <c r="C115" s="25" t="s">
        <v>29</v>
      </c>
      <c r="D115" s="26" t="str">
        <f t="shared" ref="D115:D126" si="16">VLOOKUP(C115,$L$115:$N$127,2,FALSE)</f>
        <v>.</v>
      </c>
      <c r="E115" s="26" t="str">
        <f t="shared" ref="E115:E126" si="17">VLOOKUP(C115,$L$115:$N$127,3,FALSE)</f>
        <v>.</v>
      </c>
      <c r="F115" s="27"/>
      <c r="G115" s="28" t="s">
        <v>30</v>
      </c>
      <c r="H115" s="29"/>
      <c r="I115" s="20"/>
      <c r="L115" s="32">
        <v>9</v>
      </c>
      <c r="M115" s="25" t="s">
        <v>29</v>
      </c>
      <c r="N115" s="32" t="s">
        <v>2</v>
      </c>
    </row>
    <row r="116" spans="1:14" ht="14.25" customHeight="1" x14ac:dyDescent="0.3">
      <c r="A116" s="33"/>
      <c r="B116" s="24" t="s">
        <v>444</v>
      </c>
      <c r="C116" s="25" t="s">
        <v>29</v>
      </c>
      <c r="D116" s="26" t="str">
        <f t="shared" si="16"/>
        <v>.</v>
      </c>
      <c r="E116" s="26" t="str">
        <f t="shared" si="17"/>
        <v>.</v>
      </c>
      <c r="F116" s="27"/>
      <c r="G116" s="28" t="s">
        <v>34</v>
      </c>
      <c r="H116" s="29"/>
      <c r="I116" s="20"/>
      <c r="L116" s="32">
        <v>10</v>
      </c>
      <c r="M116" s="25" t="s">
        <v>29</v>
      </c>
      <c r="N116" s="32" t="s">
        <v>2</v>
      </c>
    </row>
    <row r="117" spans="1:14" ht="14.25" customHeight="1" x14ac:dyDescent="0.3">
      <c r="A117" s="33"/>
      <c r="B117" s="24" t="s">
        <v>444</v>
      </c>
      <c r="C117" s="25" t="s">
        <v>29</v>
      </c>
      <c r="D117" s="26" t="str">
        <f t="shared" si="16"/>
        <v>.</v>
      </c>
      <c r="E117" s="26" t="str">
        <f t="shared" si="17"/>
        <v>.</v>
      </c>
      <c r="F117" s="27"/>
      <c r="G117" s="28" t="s">
        <v>36</v>
      </c>
      <c r="H117" s="29"/>
      <c r="I117" s="20"/>
      <c r="L117" s="32" t="s">
        <v>38</v>
      </c>
      <c r="M117" s="25" t="s">
        <v>29</v>
      </c>
      <c r="N117" s="32" t="s">
        <v>2</v>
      </c>
    </row>
    <row r="118" spans="1:14" ht="14.25" customHeight="1" x14ac:dyDescent="0.3">
      <c r="A118" s="33"/>
      <c r="B118" s="24" t="s">
        <v>444</v>
      </c>
      <c r="C118" s="25" t="s">
        <v>29</v>
      </c>
      <c r="D118" s="26" t="str">
        <f t="shared" si="16"/>
        <v>.</v>
      </c>
      <c r="E118" s="26" t="str">
        <f t="shared" si="17"/>
        <v>.</v>
      </c>
      <c r="F118" s="27"/>
      <c r="G118" s="28" t="s">
        <v>40</v>
      </c>
      <c r="H118" s="29"/>
      <c r="I118" s="20"/>
      <c r="L118" s="32">
        <v>47</v>
      </c>
      <c r="M118" s="25" t="s">
        <v>29</v>
      </c>
      <c r="N118" s="32" t="s">
        <v>3</v>
      </c>
    </row>
    <row r="119" spans="1:14" ht="14.25" customHeight="1" x14ac:dyDescent="0.3">
      <c r="A119" s="33"/>
      <c r="B119" s="24" t="s">
        <v>444</v>
      </c>
      <c r="C119" s="25" t="s">
        <v>29</v>
      </c>
      <c r="D119" s="26" t="str">
        <f t="shared" si="16"/>
        <v>.</v>
      </c>
      <c r="E119" s="26" t="str">
        <f t="shared" si="17"/>
        <v>.</v>
      </c>
      <c r="F119" s="27"/>
      <c r="G119" s="28" t="s">
        <v>43</v>
      </c>
      <c r="H119" s="29"/>
      <c r="I119" s="20"/>
      <c r="L119" s="32">
        <v>48</v>
      </c>
      <c r="M119" s="25" t="s">
        <v>29</v>
      </c>
      <c r="N119" s="32" t="s">
        <v>3</v>
      </c>
    </row>
    <row r="120" spans="1:14" ht="14.25" customHeight="1" x14ac:dyDescent="0.3">
      <c r="A120" s="33"/>
      <c r="B120" s="24" t="s">
        <v>444</v>
      </c>
      <c r="C120" s="25" t="s">
        <v>29</v>
      </c>
      <c r="D120" s="26" t="str">
        <f t="shared" si="16"/>
        <v>.</v>
      </c>
      <c r="E120" s="26" t="str">
        <f t="shared" si="17"/>
        <v>.</v>
      </c>
      <c r="F120" s="27"/>
      <c r="G120" s="28" t="s">
        <v>46</v>
      </c>
      <c r="H120" s="29"/>
      <c r="I120" s="20"/>
      <c r="L120" s="32" t="s">
        <v>48</v>
      </c>
      <c r="M120" s="25" t="s">
        <v>29</v>
      </c>
      <c r="N120" s="32" t="s">
        <v>3</v>
      </c>
    </row>
    <row r="121" spans="1:14" ht="14.25" customHeight="1" x14ac:dyDescent="0.3">
      <c r="A121" s="33"/>
      <c r="B121" s="24" t="s">
        <v>444</v>
      </c>
      <c r="C121" s="25" t="s">
        <v>29</v>
      </c>
      <c r="D121" s="26" t="str">
        <f t="shared" si="16"/>
        <v>.</v>
      </c>
      <c r="E121" s="26" t="str">
        <f t="shared" si="17"/>
        <v>.</v>
      </c>
      <c r="F121" s="27"/>
      <c r="G121" s="28" t="s">
        <v>49</v>
      </c>
      <c r="H121" s="29"/>
      <c r="I121" s="20"/>
      <c r="L121" s="32">
        <v>55</v>
      </c>
      <c r="M121" s="25" t="s">
        <v>29</v>
      </c>
      <c r="N121" s="32" t="s">
        <v>4</v>
      </c>
    </row>
    <row r="122" spans="1:14" ht="14.25" customHeight="1" x14ac:dyDescent="0.3">
      <c r="A122" s="33"/>
      <c r="B122" s="24" t="s">
        <v>444</v>
      </c>
      <c r="C122" s="25" t="s">
        <v>29</v>
      </c>
      <c r="D122" s="26" t="str">
        <f t="shared" si="16"/>
        <v>.</v>
      </c>
      <c r="E122" s="26" t="str">
        <f t="shared" si="17"/>
        <v>.</v>
      </c>
      <c r="F122" s="27"/>
      <c r="G122" s="28" t="s">
        <v>51</v>
      </c>
      <c r="H122" s="29"/>
      <c r="I122" s="20"/>
      <c r="L122" s="32">
        <v>56</v>
      </c>
      <c r="M122" s="25" t="s">
        <v>29</v>
      </c>
      <c r="N122" s="32" t="s">
        <v>4</v>
      </c>
    </row>
    <row r="123" spans="1:14" ht="14.25" customHeight="1" x14ac:dyDescent="0.3">
      <c r="A123" s="33"/>
      <c r="B123" s="24" t="s">
        <v>444</v>
      </c>
      <c r="C123" s="25" t="s">
        <v>29</v>
      </c>
      <c r="D123" s="26" t="str">
        <f t="shared" si="16"/>
        <v>.</v>
      </c>
      <c r="E123" s="26" t="str">
        <f t="shared" si="17"/>
        <v>.</v>
      </c>
      <c r="F123" s="27"/>
      <c r="G123" s="28"/>
      <c r="H123" s="29"/>
      <c r="I123" s="20"/>
      <c r="L123" s="32" t="s">
        <v>55</v>
      </c>
      <c r="M123" s="25" t="s">
        <v>29</v>
      </c>
      <c r="N123" s="32" t="s">
        <v>4</v>
      </c>
    </row>
    <row r="124" spans="1:14" ht="14.25" customHeight="1" x14ac:dyDescent="0.3">
      <c r="A124" s="33"/>
      <c r="B124" s="24" t="s">
        <v>444</v>
      </c>
      <c r="C124" s="25" t="s">
        <v>29</v>
      </c>
      <c r="D124" s="26" t="str">
        <f t="shared" si="16"/>
        <v>.</v>
      </c>
      <c r="E124" s="26" t="str">
        <f t="shared" si="17"/>
        <v>.</v>
      </c>
      <c r="F124" s="27"/>
      <c r="G124" s="28"/>
      <c r="H124" s="29"/>
      <c r="I124" s="20"/>
      <c r="L124" s="32">
        <v>75</v>
      </c>
      <c r="M124" s="25" t="s">
        <v>29</v>
      </c>
      <c r="N124" s="32" t="s">
        <v>5</v>
      </c>
    </row>
    <row r="125" spans="1:14" ht="14.25" customHeight="1" x14ac:dyDescent="0.3">
      <c r="A125" s="33"/>
      <c r="B125" s="24" t="s">
        <v>444</v>
      </c>
      <c r="C125" s="25" t="s">
        <v>29</v>
      </c>
      <c r="D125" s="26" t="str">
        <f t="shared" si="16"/>
        <v>.</v>
      </c>
      <c r="E125" s="26" t="str">
        <f t="shared" si="17"/>
        <v>.</v>
      </c>
      <c r="F125" s="27"/>
      <c r="G125" s="28"/>
      <c r="H125" s="29"/>
      <c r="I125" s="20"/>
      <c r="L125" s="32">
        <v>76</v>
      </c>
      <c r="M125" s="25" t="s">
        <v>29</v>
      </c>
      <c r="N125" s="32" t="s">
        <v>5</v>
      </c>
    </row>
    <row r="126" spans="1:14" ht="14.25" customHeight="1" x14ac:dyDescent="0.3">
      <c r="A126" s="33"/>
      <c r="B126" s="24" t="s">
        <v>444</v>
      </c>
      <c r="C126" s="25" t="s">
        <v>29</v>
      </c>
      <c r="D126" s="26" t="str">
        <f t="shared" si="16"/>
        <v>.</v>
      </c>
      <c r="E126" s="26" t="str">
        <f t="shared" si="17"/>
        <v>.</v>
      </c>
      <c r="F126" s="27"/>
      <c r="G126" s="28"/>
      <c r="H126" s="29"/>
      <c r="I126" s="20"/>
      <c r="L126" s="32" t="s">
        <v>58</v>
      </c>
      <c r="M126" s="25" t="s">
        <v>29</v>
      </c>
      <c r="N126" s="32" t="s">
        <v>5</v>
      </c>
    </row>
    <row r="127" spans="1:14" ht="14.25" customHeight="1" x14ac:dyDescent="0.3">
      <c r="A127" s="33"/>
      <c r="B127" s="24"/>
      <c r="C127" s="26"/>
      <c r="D127" s="26"/>
      <c r="E127" s="26"/>
      <c r="F127" s="27"/>
      <c r="G127" s="28"/>
      <c r="H127" s="29"/>
      <c r="I127" s="20"/>
      <c r="L127" s="32" t="s">
        <v>29</v>
      </c>
      <c r="M127" s="25" t="s">
        <v>29</v>
      </c>
      <c r="N127" s="32" t="s">
        <v>29</v>
      </c>
    </row>
    <row r="128" spans="1:14" ht="14.25" customHeight="1" x14ac:dyDescent="0.3">
      <c r="A128" s="33"/>
      <c r="B128" s="24"/>
      <c r="C128" s="26"/>
      <c r="D128" s="26"/>
      <c r="E128" s="26"/>
      <c r="F128" s="27"/>
      <c r="G128" s="28"/>
      <c r="H128" s="29"/>
      <c r="I128" s="20"/>
      <c r="M128" s="25" t="s">
        <v>29</v>
      </c>
    </row>
    <row r="129" spans="1:14" ht="14.25" customHeight="1" x14ac:dyDescent="0.3">
      <c r="A129" s="23" t="s">
        <v>95</v>
      </c>
      <c r="B129" s="24" t="s">
        <v>444</v>
      </c>
      <c r="C129" s="26">
        <v>48</v>
      </c>
      <c r="D129" s="26" t="str">
        <f t="shared" ref="D129:D140" si="18">VLOOKUP(C129,$L$129:$N$141,2,FALSE)</f>
        <v>Jack Carruthers</v>
      </c>
      <c r="E129" s="26" t="str">
        <f t="shared" ref="E129:E140" si="19">VLOOKUP(C129,$L$129:$N$141,3,FALSE)</f>
        <v>Lincolnshire</v>
      </c>
      <c r="F129" s="27" t="s">
        <v>587</v>
      </c>
      <c r="G129" s="28" t="s">
        <v>30</v>
      </c>
      <c r="H129" s="29"/>
      <c r="I129" s="20"/>
      <c r="L129" s="32">
        <v>9</v>
      </c>
      <c r="M129" s="25" t="s">
        <v>29</v>
      </c>
      <c r="N129" s="32" t="s">
        <v>2</v>
      </c>
    </row>
    <row r="130" spans="1:14" ht="14.25" customHeight="1" x14ac:dyDescent="0.3">
      <c r="A130" s="33"/>
      <c r="B130" s="24" t="s">
        <v>444</v>
      </c>
      <c r="C130" s="26" t="s">
        <v>29</v>
      </c>
      <c r="D130" s="26" t="str">
        <f t="shared" si="18"/>
        <v>.</v>
      </c>
      <c r="E130" s="26" t="str">
        <f t="shared" si="19"/>
        <v>.</v>
      </c>
      <c r="F130" s="27"/>
      <c r="G130" s="28" t="s">
        <v>34</v>
      </c>
      <c r="H130" s="29"/>
      <c r="I130" s="20"/>
      <c r="L130" s="32">
        <v>10</v>
      </c>
      <c r="M130" s="25" t="s">
        <v>29</v>
      </c>
      <c r="N130" s="32" t="s">
        <v>2</v>
      </c>
    </row>
    <row r="131" spans="1:14" ht="14.25" customHeight="1" x14ac:dyDescent="0.3">
      <c r="A131" s="33"/>
      <c r="B131" s="24" t="s">
        <v>444</v>
      </c>
      <c r="C131" s="26" t="s">
        <v>29</v>
      </c>
      <c r="D131" s="26" t="str">
        <f t="shared" si="18"/>
        <v>.</v>
      </c>
      <c r="E131" s="26" t="str">
        <f t="shared" si="19"/>
        <v>.</v>
      </c>
      <c r="F131" s="27"/>
      <c r="G131" s="28" t="s">
        <v>36</v>
      </c>
      <c r="H131" s="29"/>
      <c r="I131" s="20"/>
      <c r="L131" s="32" t="s">
        <v>38</v>
      </c>
      <c r="M131" s="25" t="s">
        <v>29</v>
      </c>
      <c r="N131" s="32" t="s">
        <v>2</v>
      </c>
    </row>
    <row r="132" spans="1:14" ht="14.25" customHeight="1" x14ac:dyDescent="0.3">
      <c r="A132" s="33"/>
      <c r="B132" s="24" t="s">
        <v>444</v>
      </c>
      <c r="C132" s="26" t="s">
        <v>29</v>
      </c>
      <c r="D132" s="26" t="str">
        <f t="shared" si="18"/>
        <v>.</v>
      </c>
      <c r="E132" s="26" t="str">
        <f t="shared" si="19"/>
        <v>.</v>
      </c>
      <c r="F132" s="27"/>
      <c r="G132" s="28" t="s">
        <v>40</v>
      </c>
      <c r="H132" s="29"/>
      <c r="I132" s="20"/>
      <c r="L132" s="32">
        <v>47</v>
      </c>
      <c r="M132" s="25" t="s">
        <v>454</v>
      </c>
      <c r="N132" s="32" t="s">
        <v>3</v>
      </c>
    </row>
    <row r="133" spans="1:14" ht="14.25" customHeight="1" x14ac:dyDescent="0.3">
      <c r="A133" s="33"/>
      <c r="B133" s="24" t="s">
        <v>444</v>
      </c>
      <c r="C133" s="26" t="s">
        <v>29</v>
      </c>
      <c r="D133" s="26" t="str">
        <f t="shared" si="18"/>
        <v>.</v>
      </c>
      <c r="E133" s="26" t="str">
        <f t="shared" si="19"/>
        <v>.</v>
      </c>
      <c r="F133" s="27"/>
      <c r="G133" s="28" t="s">
        <v>43</v>
      </c>
      <c r="H133" s="29"/>
      <c r="I133" s="20"/>
      <c r="L133" s="32">
        <v>48</v>
      </c>
      <c r="M133" s="25" t="s">
        <v>455</v>
      </c>
      <c r="N133" s="32" t="s">
        <v>3</v>
      </c>
    </row>
    <row r="134" spans="1:14" ht="14.25" customHeight="1" x14ac:dyDescent="0.3">
      <c r="A134" s="33"/>
      <c r="B134" s="24" t="s">
        <v>444</v>
      </c>
      <c r="C134" s="26" t="s">
        <v>29</v>
      </c>
      <c r="D134" s="26" t="str">
        <f t="shared" si="18"/>
        <v>.</v>
      </c>
      <c r="E134" s="26" t="str">
        <f t="shared" si="19"/>
        <v>.</v>
      </c>
      <c r="F134" s="27"/>
      <c r="G134" s="28" t="s">
        <v>46</v>
      </c>
      <c r="H134" s="29"/>
      <c r="I134" s="20"/>
      <c r="L134" s="32" t="s">
        <v>48</v>
      </c>
      <c r="M134" s="25" t="s">
        <v>29</v>
      </c>
      <c r="N134" s="32" t="s">
        <v>3</v>
      </c>
    </row>
    <row r="135" spans="1:14" ht="14.25" customHeight="1" x14ac:dyDescent="0.3">
      <c r="A135" s="33"/>
      <c r="B135" s="24" t="s">
        <v>444</v>
      </c>
      <c r="C135" s="26" t="s">
        <v>29</v>
      </c>
      <c r="D135" s="26" t="str">
        <f t="shared" si="18"/>
        <v>.</v>
      </c>
      <c r="E135" s="26" t="str">
        <f t="shared" si="19"/>
        <v>.</v>
      </c>
      <c r="F135" s="27"/>
      <c r="G135" s="28" t="s">
        <v>49</v>
      </c>
      <c r="H135" s="29"/>
      <c r="I135" s="20"/>
      <c r="L135" s="32">
        <v>55</v>
      </c>
      <c r="M135" s="25" t="s">
        <v>29</v>
      </c>
      <c r="N135" s="32" t="s">
        <v>4</v>
      </c>
    </row>
    <row r="136" spans="1:14" ht="14.25" customHeight="1" x14ac:dyDescent="0.3">
      <c r="A136" s="33"/>
      <c r="B136" s="24" t="s">
        <v>444</v>
      </c>
      <c r="C136" s="26" t="s">
        <v>29</v>
      </c>
      <c r="D136" s="26" t="str">
        <f t="shared" si="18"/>
        <v>.</v>
      </c>
      <c r="E136" s="26" t="str">
        <f t="shared" si="19"/>
        <v>.</v>
      </c>
      <c r="F136" s="27"/>
      <c r="G136" s="28" t="s">
        <v>51</v>
      </c>
      <c r="H136" s="29"/>
      <c r="I136" s="20"/>
      <c r="L136" s="32">
        <v>56</v>
      </c>
      <c r="M136" s="25" t="s">
        <v>29</v>
      </c>
      <c r="N136" s="32" t="s">
        <v>4</v>
      </c>
    </row>
    <row r="137" spans="1:14" ht="14.25" customHeight="1" x14ac:dyDescent="0.3">
      <c r="A137" s="33"/>
      <c r="B137" s="24" t="s">
        <v>444</v>
      </c>
      <c r="C137" s="26" t="s">
        <v>29</v>
      </c>
      <c r="D137" s="26" t="str">
        <f t="shared" si="18"/>
        <v>.</v>
      </c>
      <c r="E137" s="26" t="str">
        <f t="shared" si="19"/>
        <v>.</v>
      </c>
      <c r="F137" s="27"/>
      <c r="G137" s="28"/>
      <c r="H137" s="29"/>
      <c r="I137" s="20"/>
      <c r="L137" s="32" t="s">
        <v>55</v>
      </c>
      <c r="M137" s="25" t="s">
        <v>29</v>
      </c>
      <c r="N137" s="32" t="s">
        <v>4</v>
      </c>
    </row>
    <row r="138" spans="1:14" ht="14.25" customHeight="1" x14ac:dyDescent="0.3">
      <c r="A138" s="33"/>
      <c r="B138" s="24" t="s">
        <v>444</v>
      </c>
      <c r="C138" s="26" t="s">
        <v>29</v>
      </c>
      <c r="D138" s="26" t="str">
        <f t="shared" si="18"/>
        <v>.</v>
      </c>
      <c r="E138" s="26" t="str">
        <f t="shared" si="19"/>
        <v>.</v>
      </c>
      <c r="F138" s="27"/>
      <c r="G138" s="28"/>
      <c r="H138" s="29"/>
      <c r="I138" s="20"/>
      <c r="L138" s="32">
        <v>75</v>
      </c>
      <c r="M138" s="25" t="s">
        <v>29</v>
      </c>
      <c r="N138" s="32" t="s">
        <v>5</v>
      </c>
    </row>
    <row r="139" spans="1:14" ht="14.25" customHeight="1" x14ac:dyDescent="0.3">
      <c r="A139" s="33"/>
      <c r="B139" s="24" t="s">
        <v>444</v>
      </c>
      <c r="C139" s="26" t="s">
        <v>29</v>
      </c>
      <c r="D139" s="26" t="str">
        <f t="shared" si="18"/>
        <v>.</v>
      </c>
      <c r="E139" s="26" t="str">
        <f t="shared" si="19"/>
        <v>.</v>
      </c>
      <c r="F139" s="27"/>
      <c r="G139" s="28"/>
      <c r="H139" s="29"/>
      <c r="I139" s="20"/>
      <c r="L139" s="32">
        <v>76</v>
      </c>
      <c r="M139" s="25" t="s">
        <v>29</v>
      </c>
      <c r="N139" s="32" t="s">
        <v>5</v>
      </c>
    </row>
    <row r="140" spans="1:14" ht="14.25" customHeight="1" x14ac:dyDescent="0.3">
      <c r="A140" s="33"/>
      <c r="B140" s="24" t="s">
        <v>444</v>
      </c>
      <c r="C140" s="26" t="s">
        <v>29</v>
      </c>
      <c r="D140" s="26" t="str">
        <f t="shared" si="18"/>
        <v>.</v>
      </c>
      <c r="E140" s="26" t="str">
        <f t="shared" si="19"/>
        <v>.</v>
      </c>
      <c r="F140" s="27"/>
      <c r="G140" s="28"/>
      <c r="H140" s="29"/>
      <c r="I140" s="20"/>
      <c r="L140" s="32" t="s">
        <v>58</v>
      </c>
      <c r="M140" s="25" t="s">
        <v>29</v>
      </c>
      <c r="N140" s="32" t="s">
        <v>5</v>
      </c>
    </row>
    <row r="141" spans="1:14" ht="14.25" customHeight="1" x14ac:dyDescent="0.3">
      <c r="A141" s="33"/>
      <c r="B141" s="24"/>
      <c r="C141" s="26"/>
      <c r="D141" s="26"/>
      <c r="E141" s="26"/>
      <c r="F141" s="27"/>
      <c r="G141" s="28"/>
      <c r="H141" s="29"/>
      <c r="I141" s="20"/>
      <c r="L141" s="32" t="s">
        <v>29</v>
      </c>
      <c r="M141" s="25" t="s">
        <v>29</v>
      </c>
      <c r="N141" s="32" t="s">
        <v>29</v>
      </c>
    </row>
    <row r="142" spans="1:14" ht="14.25" customHeight="1" x14ac:dyDescent="0.3">
      <c r="A142" s="33"/>
      <c r="B142" s="24"/>
      <c r="C142" s="26"/>
      <c r="D142" s="26"/>
      <c r="E142" s="26"/>
      <c r="F142" s="27"/>
      <c r="G142" s="28"/>
      <c r="H142" s="29"/>
      <c r="I142" s="20"/>
      <c r="M142" s="25" t="s">
        <v>29</v>
      </c>
    </row>
    <row r="143" spans="1:14" ht="14.25" customHeight="1" x14ac:dyDescent="0.3">
      <c r="A143" s="23" t="s">
        <v>181</v>
      </c>
      <c r="B143" s="24" t="s">
        <v>444</v>
      </c>
      <c r="C143" s="26">
        <v>47</v>
      </c>
      <c r="D143" s="26" t="str">
        <f t="shared" ref="D143:D154" si="20">VLOOKUP(C143,$L$143:$N$155,2,FALSE)</f>
        <v>Noah Fell</v>
      </c>
      <c r="E143" s="26" t="str">
        <f t="shared" ref="E143:E154" si="21">VLOOKUP(C143,$L$143:$N$155,3,FALSE)</f>
        <v>Lincolnshire</v>
      </c>
      <c r="F143" s="27" t="s">
        <v>558</v>
      </c>
      <c r="G143" s="28" t="s">
        <v>30</v>
      </c>
      <c r="H143" s="29"/>
      <c r="I143" s="20"/>
      <c r="L143" s="32">
        <v>9</v>
      </c>
      <c r="M143" s="25" t="s">
        <v>29</v>
      </c>
      <c r="N143" s="32" t="s">
        <v>2</v>
      </c>
    </row>
    <row r="144" spans="1:14" ht="14.25" customHeight="1" x14ac:dyDescent="0.3">
      <c r="A144" s="33"/>
      <c r="B144" s="24" t="s">
        <v>444</v>
      </c>
      <c r="C144" s="26" t="s">
        <v>29</v>
      </c>
      <c r="D144" s="26" t="str">
        <f t="shared" si="20"/>
        <v>.</v>
      </c>
      <c r="E144" s="26" t="str">
        <f t="shared" si="21"/>
        <v>.</v>
      </c>
      <c r="F144" s="27"/>
      <c r="G144" s="28" t="s">
        <v>34</v>
      </c>
      <c r="H144" s="29"/>
      <c r="I144" s="20"/>
      <c r="L144" s="32">
        <v>10</v>
      </c>
      <c r="M144" s="25" t="s">
        <v>29</v>
      </c>
      <c r="N144" s="32" t="s">
        <v>2</v>
      </c>
    </row>
    <row r="145" spans="1:14" ht="14.25" customHeight="1" x14ac:dyDescent="0.3">
      <c r="A145" s="33"/>
      <c r="B145" s="24" t="s">
        <v>444</v>
      </c>
      <c r="C145" s="26" t="s">
        <v>29</v>
      </c>
      <c r="D145" s="26" t="str">
        <f t="shared" si="20"/>
        <v>.</v>
      </c>
      <c r="E145" s="26" t="str">
        <f t="shared" si="21"/>
        <v>.</v>
      </c>
      <c r="F145" s="27"/>
      <c r="G145" s="28" t="s">
        <v>36</v>
      </c>
      <c r="H145" s="29"/>
      <c r="I145" s="20"/>
      <c r="L145" s="32" t="s">
        <v>38</v>
      </c>
      <c r="M145" s="25" t="s">
        <v>29</v>
      </c>
      <c r="N145" s="32" t="s">
        <v>2</v>
      </c>
    </row>
    <row r="146" spans="1:14" ht="14.25" customHeight="1" x14ac:dyDescent="0.3">
      <c r="A146" s="33"/>
      <c r="B146" s="24" t="s">
        <v>444</v>
      </c>
      <c r="C146" s="26" t="s">
        <v>29</v>
      </c>
      <c r="D146" s="26" t="str">
        <f t="shared" si="20"/>
        <v>.</v>
      </c>
      <c r="E146" s="26" t="str">
        <f t="shared" si="21"/>
        <v>.</v>
      </c>
      <c r="F146" s="27"/>
      <c r="G146" s="28" t="s">
        <v>40</v>
      </c>
      <c r="H146" s="29"/>
      <c r="I146" s="20"/>
      <c r="L146" s="32">
        <v>47</v>
      </c>
      <c r="M146" s="25" t="s">
        <v>456</v>
      </c>
      <c r="N146" s="32" t="s">
        <v>3</v>
      </c>
    </row>
    <row r="147" spans="1:14" ht="14.25" customHeight="1" x14ac:dyDescent="0.3">
      <c r="A147" s="33"/>
      <c r="B147" s="24" t="s">
        <v>444</v>
      </c>
      <c r="C147" s="26" t="s">
        <v>29</v>
      </c>
      <c r="D147" s="26" t="str">
        <f t="shared" si="20"/>
        <v>.</v>
      </c>
      <c r="E147" s="26" t="str">
        <f t="shared" si="21"/>
        <v>.</v>
      </c>
      <c r="F147" s="27"/>
      <c r="G147" s="28" t="s">
        <v>43</v>
      </c>
      <c r="H147" s="29"/>
      <c r="I147" s="20"/>
      <c r="L147" s="32">
        <v>48</v>
      </c>
      <c r="M147" s="25" t="s">
        <v>29</v>
      </c>
      <c r="N147" s="32" t="s">
        <v>3</v>
      </c>
    </row>
    <row r="148" spans="1:14" ht="14.25" customHeight="1" x14ac:dyDescent="0.3">
      <c r="A148" s="33"/>
      <c r="B148" s="24" t="s">
        <v>444</v>
      </c>
      <c r="C148" s="26" t="s">
        <v>29</v>
      </c>
      <c r="D148" s="26" t="str">
        <f t="shared" si="20"/>
        <v>.</v>
      </c>
      <c r="E148" s="26" t="str">
        <f t="shared" si="21"/>
        <v>.</v>
      </c>
      <c r="F148" s="27"/>
      <c r="G148" s="28" t="s">
        <v>46</v>
      </c>
      <c r="H148" s="29"/>
      <c r="I148" s="20"/>
      <c r="L148" s="32" t="s">
        <v>48</v>
      </c>
      <c r="M148" s="25" t="s">
        <v>29</v>
      </c>
      <c r="N148" s="32" t="s">
        <v>3</v>
      </c>
    </row>
    <row r="149" spans="1:14" ht="14.25" customHeight="1" x14ac:dyDescent="0.3">
      <c r="A149" s="33"/>
      <c r="B149" s="24" t="s">
        <v>444</v>
      </c>
      <c r="C149" s="26" t="s">
        <v>29</v>
      </c>
      <c r="D149" s="26" t="str">
        <f t="shared" si="20"/>
        <v>.</v>
      </c>
      <c r="E149" s="26" t="str">
        <f t="shared" si="21"/>
        <v>.</v>
      </c>
      <c r="F149" s="27"/>
      <c r="G149" s="28" t="s">
        <v>49</v>
      </c>
      <c r="H149" s="29"/>
      <c r="I149" s="20"/>
      <c r="L149" s="32">
        <v>55</v>
      </c>
      <c r="M149" s="25" t="s">
        <v>29</v>
      </c>
      <c r="N149" s="32" t="s">
        <v>4</v>
      </c>
    </row>
    <row r="150" spans="1:14" ht="14.25" customHeight="1" x14ac:dyDescent="0.3">
      <c r="A150" s="33"/>
      <c r="B150" s="24" t="s">
        <v>444</v>
      </c>
      <c r="C150" s="26" t="s">
        <v>29</v>
      </c>
      <c r="D150" s="26" t="str">
        <f t="shared" si="20"/>
        <v>.</v>
      </c>
      <c r="E150" s="26" t="str">
        <f t="shared" si="21"/>
        <v>.</v>
      </c>
      <c r="F150" s="27"/>
      <c r="G150" s="28" t="s">
        <v>51</v>
      </c>
      <c r="H150" s="29"/>
      <c r="I150" s="20"/>
      <c r="L150" s="32">
        <v>56</v>
      </c>
      <c r="M150" s="25" t="s">
        <v>29</v>
      </c>
      <c r="N150" s="32" t="s">
        <v>4</v>
      </c>
    </row>
    <row r="151" spans="1:14" ht="14.25" customHeight="1" x14ac:dyDescent="0.3">
      <c r="A151" s="33"/>
      <c r="B151" s="24" t="s">
        <v>444</v>
      </c>
      <c r="C151" s="26" t="s">
        <v>29</v>
      </c>
      <c r="D151" s="26" t="str">
        <f t="shared" si="20"/>
        <v>.</v>
      </c>
      <c r="E151" s="26" t="str">
        <f t="shared" si="21"/>
        <v>.</v>
      </c>
      <c r="F151" s="27"/>
      <c r="G151" s="28"/>
      <c r="H151" s="29"/>
      <c r="I151" s="20"/>
      <c r="L151" s="32" t="s">
        <v>55</v>
      </c>
      <c r="M151" s="25" t="s">
        <v>29</v>
      </c>
      <c r="N151" s="32" t="s">
        <v>4</v>
      </c>
    </row>
    <row r="152" spans="1:14" ht="14.25" customHeight="1" x14ac:dyDescent="0.3">
      <c r="A152" s="33"/>
      <c r="B152" s="24" t="s">
        <v>444</v>
      </c>
      <c r="C152" s="26" t="s">
        <v>29</v>
      </c>
      <c r="D152" s="26" t="str">
        <f t="shared" si="20"/>
        <v>.</v>
      </c>
      <c r="E152" s="26" t="str">
        <f t="shared" si="21"/>
        <v>.</v>
      </c>
      <c r="F152" s="27"/>
      <c r="G152" s="28"/>
      <c r="H152" s="29"/>
      <c r="I152" s="20"/>
      <c r="L152" s="32">
        <v>75</v>
      </c>
      <c r="M152" s="25" t="s">
        <v>29</v>
      </c>
      <c r="N152" s="32" t="s">
        <v>5</v>
      </c>
    </row>
    <row r="153" spans="1:14" ht="14.25" customHeight="1" x14ac:dyDescent="0.3">
      <c r="A153" s="33"/>
      <c r="B153" s="24" t="s">
        <v>444</v>
      </c>
      <c r="C153" s="26" t="s">
        <v>29</v>
      </c>
      <c r="D153" s="26" t="str">
        <f t="shared" si="20"/>
        <v>.</v>
      </c>
      <c r="E153" s="26" t="str">
        <f t="shared" si="21"/>
        <v>.</v>
      </c>
      <c r="F153" s="27"/>
      <c r="G153" s="28"/>
      <c r="H153" s="29"/>
      <c r="I153" s="20"/>
      <c r="L153" s="32">
        <v>76</v>
      </c>
      <c r="M153" s="25" t="s">
        <v>29</v>
      </c>
      <c r="N153" s="32" t="s">
        <v>5</v>
      </c>
    </row>
    <row r="154" spans="1:14" ht="14.25" customHeight="1" x14ac:dyDescent="0.3">
      <c r="A154" s="33"/>
      <c r="B154" s="24" t="s">
        <v>444</v>
      </c>
      <c r="C154" s="26" t="s">
        <v>29</v>
      </c>
      <c r="D154" s="26" t="str">
        <f t="shared" si="20"/>
        <v>.</v>
      </c>
      <c r="E154" s="26" t="str">
        <f t="shared" si="21"/>
        <v>.</v>
      </c>
      <c r="F154" s="27"/>
      <c r="G154" s="28"/>
      <c r="H154" s="29"/>
      <c r="I154" s="20"/>
      <c r="L154" s="32" t="s">
        <v>58</v>
      </c>
      <c r="M154" s="25" t="s">
        <v>29</v>
      </c>
      <c r="N154" s="32" t="s">
        <v>5</v>
      </c>
    </row>
    <row r="155" spans="1:14" ht="14.25" customHeight="1" x14ac:dyDescent="0.3">
      <c r="A155" s="33"/>
      <c r="B155" s="24"/>
      <c r="C155" s="26"/>
      <c r="D155" s="26"/>
      <c r="E155" s="26"/>
      <c r="F155" s="27"/>
      <c r="G155" s="28"/>
      <c r="H155" s="29"/>
      <c r="I155" s="20"/>
      <c r="L155" s="32" t="s">
        <v>29</v>
      </c>
      <c r="M155" s="25" t="s">
        <v>29</v>
      </c>
      <c r="N155" s="32" t="s">
        <v>29</v>
      </c>
    </row>
    <row r="156" spans="1:14" ht="14.25" customHeight="1" x14ac:dyDescent="0.3">
      <c r="A156" s="33"/>
      <c r="B156" s="24"/>
      <c r="C156" s="26"/>
      <c r="D156" s="26"/>
      <c r="E156" s="26"/>
      <c r="F156" s="27"/>
      <c r="G156" s="28"/>
      <c r="H156" s="29"/>
      <c r="I156" s="20"/>
      <c r="M156" s="25" t="s">
        <v>29</v>
      </c>
    </row>
    <row r="157" spans="1:14" ht="14.25" customHeight="1" x14ac:dyDescent="0.3">
      <c r="A157" s="23" t="s">
        <v>100</v>
      </c>
      <c r="B157" s="24" t="s">
        <v>444</v>
      </c>
      <c r="C157" s="25" t="s">
        <v>48</v>
      </c>
      <c r="D157" s="26" t="str">
        <f t="shared" ref="D157:D168" si="22">VLOOKUP(C157,$L$157:$N$169,2,FALSE)</f>
        <v>Jack Carruthers</v>
      </c>
      <c r="E157" s="26" t="str">
        <f t="shared" ref="E157:E168" si="23">VLOOKUP(C157,$L$157:$N$169,3,FALSE)</f>
        <v>Lincolnshire</v>
      </c>
      <c r="F157" s="27" t="s">
        <v>785</v>
      </c>
      <c r="G157" s="28" t="s">
        <v>30</v>
      </c>
      <c r="H157" s="29"/>
      <c r="I157" s="20"/>
      <c r="L157" s="32">
        <v>9</v>
      </c>
      <c r="M157" s="25" t="s">
        <v>29</v>
      </c>
      <c r="N157" s="32" t="s">
        <v>2</v>
      </c>
    </row>
    <row r="158" spans="1:14" ht="14.25" customHeight="1" x14ac:dyDescent="0.3">
      <c r="A158" s="33"/>
      <c r="B158" s="24" t="s">
        <v>444</v>
      </c>
      <c r="C158" s="25" t="s">
        <v>29</v>
      </c>
      <c r="D158" s="26" t="str">
        <f t="shared" si="22"/>
        <v>.</v>
      </c>
      <c r="E158" s="26" t="str">
        <f t="shared" si="23"/>
        <v>.</v>
      </c>
      <c r="F158" s="27"/>
      <c r="G158" s="28" t="s">
        <v>34</v>
      </c>
      <c r="H158" s="29"/>
      <c r="I158" s="20"/>
      <c r="L158" s="32">
        <v>10</v>
      </c>
      <c r="M158" s="25" t="s">
        <v>29</v>
      </c>
      <c r="N158" s="32" t="s">
        <v>2</v>
      </c>
    </row>
    <row r="159" spans="1:14" ht="14.25" customHeight="1" x14ac:dyDescent="0.3">
      <c r="A159" s="33"/>
      <c r="B159" s="24" t="s">
        <v>444</v>
      </c>
      <c r="C159" s="25" t="s">
        <v>29</v>
      </c>
      <c r="D159" s="26" t="str">
        <f t="shared" si="22"/>
        <v>.</v>
      </c>
      <c r="E159" s="26" t="str">
        <f t="shared" si="23"/>
        <v>.</v>
      </c>
      <c r="F159" s="27"/>
      <c r="G159" s="28" t="s">
        <v>36</v>
      </c>
      <c r="H159" s="29"/>
      <c r="I159" s="20"/>
      <c r="L159" s="32" t="s">
        <v>38</v>
      </c>
      <c r="M159" s="25" t="s">
        <v>29</v>
      </c>
      <c r="N159" s="32" t="s">
        <v>2</v>
      </c>
    </row>
    <row r="160" spans="1:14" ht="14.25" customHeight="1" x14ac:dyDescent="0.3">
      <c r="A160" s="33"/>
      <c r="B160" s="24" t="s">
        <v>444</v>
      </c>
      <c r="C160" s="25" t="s">
        <v>29</v>
      </c>
      <c r="D160" s="26" t="str">
        <f t="shared" si="22"/>
        <v>.</v>
      </c>
      <c r="E160" s="26" t="str">
        <f t="shared" si="23"/>
        <v>.</v>
      </c>
      <c r="F160" s="27"/>
      <c r="G160" s="28" t="s">
        <v>40</v>
      </c>
      <c r="H160" s="29"/>
      <c r="I160" s="20"/>
      <c r="L160" s="32">
        <v>47</v>
      </c>
      <c r="M160" s="25" t="s">
        <v>417</v>
      </c>
      <c r="N160" s="32" t="s">
        <v>3</v>
      </c>
    </row>
    <row r="161" spans="1:14" ht="14.25" customHeight="1" x14ac:dyDescent="0.3">
      <c r="A161" s="33"/>
      <c r="B161" s="24" t="s">
        <v>444</v>
      </c>
      <c r="C161" s="25" t="s">
        <v>29</v>
      </c>
      <c r="D161" s="26" t="str">
        <f t="shared" si="22"/>
        <v>.</v>
      </c>
      <c r="E161" s="26" t="str">
        <f t="shared" si="23"/>
        <v>.</v>
      </c>
      <c r="F161" s="27"/>
      <c r="G161" s="28" t="s">
        <v>43</v>
      </c>
      <c r="H161" s="29"/>
      <c r="I161" s="20"/>
      <c r="L161" s="32">
        <v>48</v>
      </c>
      <c r="M161" s="25" t="s">
        <v>457</v>
      </c>
      <c r="N161" s="32" t="s">
        <v>3</v>
      </c>
    </row>
    <row r="162" spans="1:14" ht="14.25" customHeight="1" x14ac:dyDescent="0.3">
      <c r="A162" s="33"/>
      <c r="B162" s="24" t="s">
        <v>444</v>
      </c>
      <c r="C162" s="25" t="s">
        <v>29</v>
      </c>
      <c r="D162" s="26" t="str">
        <f t="shared" si="22"/>
        <v>.</v>
      </c>
      <c r="E162" s="26" t="str">
        <f t="shared" si="23"/>
        <v>.</v>
      </c>
      <c r="F162" s="27"/>
      <c r="G162" s="28" t="s">
        <v>46</v>
      </c>
      <c r="H162" s="29"/>
      <c r="I162" s="20"/>
      <c r="L162" s="32" t="s">
        <v>48</v>
      </c>
      <c r="M162" s="25" t="s">
        <v>455</v>
      </c>
      <c r="N162" s="32" t="s">
        <v>3</v>
      </c>
    </row>
    <row r="163" spans="1:14" ht="14.25" customHeight="1" x14ac:dyDescent="0.3">
      <c r="A163" s="33"/>
      <c r="B163" s="24" t="s">
        <v>444</v>
      </c>
      <c r="C163" s="25" t="s">
        <v>29</v>
      </c>
      <c r="D163" s="26" t="str">
        <f t="shared" si="22"/>
        <v>.</v>
      </c>
      <c r="E163" s="26" t="str">
        <f t="shared" si="23"/>
        <v>.</v>
      </c>
      <c r="F163" s="27"/>
      <c r="G163" s="28" t="s">
        <v>49</v>
      </c>
      <c r="H163" s="29"/>
      <c r="I163" s="20"/>
      <c r="L163" s="32">
        <v>55</v>
      </c>
      <c r="M163" s="25" t="s">
        <v>29</v>
      </c>
      <c r="N163" s="32" t="s">
        <v>4</v>
      </c>
    </row>
    <row r="164" spans="1:14" ht="14.25" customHeight="1" x14ac:dyDescent="0.3">
      <c r="A164" s="33"/>
      <c r="B164" s="24" t="s">
        <v>444</v>
      </c>
      <c r="C164" s="25" t="s">
        <v>29</v>
      </c>
      <c r="D164" s="26" t="str">
        <f t="shared" si="22"/>
        <v>.</v>
      </c>
      <c r="E164" s="26" t="str">
        <f t="shared" si="23"/>
        <v>.</v>
      </c>
      <c r="F164" s="27"/>
      <c r="G164" s="28" t="s">
        <v>51</v>
      </c>
      <c r="H164" s="29"/>
      <c r="I164" s="20"/>
      <c r="L164" s="32">
        <v>56</v>
      </c>
      <c r="M164" s="25" t="s">
        <v>29</v>
      </c>
      <c r="N164" s="32" t="s">
        <v>4</v>
      </c>
    </row>
    <row r="165" spans="1:14" ht="14.25" customHeight="1" x14ac:dyDescent="0.3">
      <c r="A165" s="33"/>
      <c r="B165" s="24" t="s">
        <v>444</v>
      </c>
      <c r="C165" s="25" t="s">
        <v>29</v>
      </c>
      <c r="D165" s="26" t="str">
        <f t="shared" si="22"/>
        <v>.</v>
      </c>
      <c r="E165" s="26" t="str">
        <f t="shared" si="23"/>
        <v>.</v>
      </c>
      <c r="F165" s="27"/>
      <c r="G165" s="28"/>
      <c r="H165" s="29"/>
      <c r="I165" s="20"/>
      <c r="L165" s="32" t="s">
        <v>55</v>
      </c>
      <c r="M165" s="25" t="s">
        <v>29</v>
      </c>
      <c r="N165" s="32" t="s">
        <v>4</v>
      </c>
    </row>
    <row r="166" spans="1:14" ht="14.25" customHeight="1" x14ac:dyDescent="0.3">
      <c r="A166" s="33"/>
      <c r="B166" s="24" t="s">
        <v>444</v>
      </c>
      <c r="C166" s="25" t="s">
        <v>29</v>
      </c>
      <c r="D166" s="26" t="str">
        <f t="shared" si="22"/>
        <v>.</v>
      </c>
      <c r="E166" s="26" t="str">
        <f t="shared" si="23"/>
        <v>.</v>
      </c>
      <c r="F166" s="27"/>
      <c r="G166" s="28"/>
      <c r="H166" s="29"/>
      <c r="I166" s="20"/>
      <c r="L166" s="32">
        <v>75</v>
      </c>
      <c r="M166" s="25" t="s">
        <v>29</v>
      </c>
      <c r="N166" s="32" t="s">
        <v>5</v>
      </c>
    </row>
    <row r="167" spans="1:14" ht="14.25" customHeight="1" x14ac:dyDescent="0.3">
      <c r="A167" s="33"/>
      <c r="B167" s="24" t="s">
        <v>444</v>
      </c>
      <c r="C167" s="25" t="s">
        <v>29</v>
      </c>
      <c r="D167" s="26" t="str">
        <f t="shared" si="22"/>
        <v>.</v>
      </c>
      <c r="E167" s="26" t="str">
        <f t="shared" si="23"/>
        <v>.</v>
      </c>
      <c r="F167" s="27"/>
      <c r="G167" s="28"/>
      <c r="H167" s="29"/>
      <c r="I167" s="20"/>
      <c r="L167" s="32">
        <v>76</v>
      </c>
      <c r="M167" s="25" t="s">
        <v>29</v>
      </c>
      <c r="N167" s="32" t="s">
        <v>5</v>
      </c>
    </row>
    <row r="168" spans="1:14" ht="14.25" customHeight="1" x14ac:dyDescent="0.3">
      <c r="A168" s="33"/>
      <c r="B168" s="24" t="s">
        <v>444</v>
      </c>
      <c r="C168" s="25" t="s">
        <v>29</v>
      </c>
      <c r="D168" s="26" t="str">
        <f t="shared" si="22"/>
        <v>.</v>
      </c>
      <c r="E168" s="26" t="str">
        <f t="shared" si="23"/>
        <v>.</v>
      </c>
      <c r="F168" s="27"/>
      <c r="G168" s="28"/>
      <c r="H168" s="29"/>
      <c r="I168" s="20"/>
      <c r="L168" s="32" t="s">
        <v>58</v>
      </c>
      <c r="M168" s="25" t="s">
        <v>29</v>
      </c>
      <c r="N168" s="32" t="s">
        <v>5</v>
      </c>
    </row>
    <row r="169" spans="1:14" ht="15.75" customHeight="1" x14ac:dyDescent="0.3">
      <c r="A169" s="33"/>
      <c r="B169" s="24"/>
      <c r="C169" s="26"/>
      <c r="D169" s="26"/>
      <c r="E169" s="26"/>
      <c r="F169" s="27"/>
      <c r="G169" s="28"/>
      <c r="H169" s="29"/>
      <c r="I169" s="20"/>
      <c r="L169" s="32" t="s">
        <v>29</v>
      </c>
      <c r="M169" s="25" t="s">
        <v>29</v>
      </c>
      <c r="N169" s="32" t="s">
        <v>29</v>
      </c>
    </row>
    <row r="170" spans="1:14" ht="15.75" customHeight="1" x14ac:dyDescent="0.3">
      <c r="A170" s="33"/>
      <c r="B170" s="24"/>
      <c r="C170" s="26"/>
      <c r="D170" s="26"/>
      <c r="E170" s="26"/>
      <c r="F170" s="27"/>
      <c r="G170" s="28"/>
      <c r="H170" s="29"/>
      <c r="I170" s="20"/>
      <c r="M170" s="25" t="s">
        <v>29</v>
      </c>
    </row>
    <row r="171" spans="1:14" ht="15.75" customHeight="1" x14ac:dyDescent="0.3">
      <c r="A171" s="33"/>
      <c r="B171" s="24"/>
      <c r="C171" s="26"/>
      <c r="D171" s="26"/>
      <c r="E171" s="26"/>
      <c r="F171" s="27"/>
      <c r="G171" s="28"/>
      <c r="H171" s="29"/>
      <c r="I171" s="20"/>
      <c r="M171" s="25" t="s">
        <v>29</v>
      </c>
    </row>
    <row r="172" spans="1:14" ht="14.25" customHeight="1" x14ac:dyDescent="0.3">
      <c r="A172" s="33"/>
      <c r="B172" s="24"/>
      <c r="C172" s="26"/>
      <c r="D172" s="26"/>
      <c r="E172" s="26"/>
      <c r="F172" s="27"/>
      <c r="G172" s="28"/>
      <c r="H172" s="29"/>
      <c r="I172" s="20"/>
      <c r="M172" s="25" t="s">
        <v>29</v>
      </c>
    </row>
    <row r="173" spans="1:14" ht="14.25" customHeight="1" x14ac:dyDescent="0.3">
      <c r="A173" s="23" t="s">
        <v>190</v>
      </c>
      <c r="B173" s="24" t="s">
        <v>444</v>
      </c>
      <c r="C173" s="25" t="s">
        <v>29</v>
      </c>
      <c r="D173" s="26" t="str">
        <f t="shared" ref="D173:D184" si="24">VLOOKUP(C173,$L$173:$N$185,2,FALSE)</f>
        <v>.</v>
      </c>
      <c r="E173" s="26" t="str">
        <f t="shared" ref="E173:E184" si="25">VLOOKUP(C173,$L$173:$N$185,3,FALSE)</f>
        <v>.</v>
      </c>
      <c r="F173" s="27"/>
      <c r="G173" s="28" t="s">
        <v>30</v>
      </c>
      <c r="H173" s="29"/>
      <c r="I173" s="20"/>
      <c r="L173" s="32">
        <v>9</v>
      </c>
      <c r="M173" s="25" t="s">
        <v>29</v>
      </c>
      <c r="N173" s="32" t="s">
        <v>2</v>
      </c>
    </row>
    <row r="174" spans="1:14" ht="14.25" customHeight="1" x14ac:dyDescent="0.3">
      <c r="A174" s="33"/>
      <c r="B174" s="24" t="s">
        <v>444</v>
      </c>
      <c r="C174" s="25" t="s">
        <v>29</v>
      </c>
      <c r="D174" s="26" t="str">
        <f t="shared" si="24"/>
        <v>.</v>
      </c>
      <c r="E174" s="26" t="str">
        <f t="shared" si="25"/>
        <v>.</v>
      </c>
      <c r="F174" s="27"/>
      <c r="G174" s="28" t="s">
        <v>34</v>
      </c>
      <c r="H174" s="29"/>
      <c r="I174" s="20"/>
      <c r="L174" s="32">
        <v>10</v>
      </c>
      <c r="M174" s="25" t="s">
        <v>29</v>
      </c>
      <c r="N174" s="32" t="s">
        <v>2</v>
      </c>
    </row>
    <row r="175" spans="1:14" ht="14.25" customHeight="1" x14ac:dyDescent="0.3">
      <c r="A175" s="33"/>
      <c r="B175" s="24" t="s">
        <v>444</v>
      </c>
      <c r="C175" s="25" t="s">
        <v>29</v>
      </c>
      <c r="D175" s="26" t="str">
        <f t="shared" si="24"/>
        <v>.</v>
      </c>
      <c r="E175" s="26" t="str">
        <f t="shared" si="25"/>
        <v>.</v>
      </c>
      <c r="F175" s="27"/>
      <c r="G175" s="28" t="s">
        <v>36</v>
      </c>
      <c r="H175" s="29"/>
      <c r="I175" s="20"/>
      <c r="L175" s="32" t="s">
        <v>38</v>
      </c>
      <c r="M175" s="25" t="s">
        <v>29</v>
      </c>
      <c r="N175" s="32" t="s">
        <v>2</v>
      </c>
    </row>
    <row r="176" spans="1:14" ht="14.25" customHeight="1" x14ac:dyDescent="0.3">
      <c r="A176" s="33"/>
      <c r="B176" s="24" t="s">
        <v>444</v>
      </c>
      <c r="C176" s="25" t="s">
        <v>29</v>
      </c>
      <c r="D176" s="26" t="str">
        <f t="shared" si="24"/>
        <v>.</v>
      </c>
      <c r="E176" s="26" t="str">
        <f t="shared" si="25"/>
        <v>.</v>
      </c>
      <c r="F176" s="27"/>
      <c r="G176" s="28" t="s">
        <v>40</v>
      </c>
      <c r="H176" s="29"/>
      <c r="I176" s="20"/>
      <c r="L176" s="32">
        <v>47</v>
      </c>
      <c r="M176" s="25" t="s">
        <v>457</v>
      </c>
      <c r="N176" s="32" t="s">
        <v>3</v>
      </c>
    </row>
    <row r="177" spans="1:14" ht="14.25" customHeight="1" x14ac:dyDescent="0.3">
      <c r="A177" s="33"/>
      <c r="B177" s="24" t="s">
        <v>444</v>
      </c>
      <c r="C177" s="25" t="s">
        <v>29</v>
      </c>
      <c r="D177" s="26" t="str">
        <f t="shared" si="24"/>
        <v>.</v>
      </c>
      <c r="E177" s="26" t="str">
        <f t="shared" si="25"/>
        <v>.</v>
      </c>
      <c r="F177" s="27"/>
      <c r="G177" s="28" t="s">
        <v>43</v>
      </c>
      <c r="H177" s="29"/>
      <c r="I177" s="20"/>
      <c r="L177" s="32">
        <v>48</v>
      </c>
      <c r="M177" s="25" t="s">
        <v>29</v>
      </c>
      <c r="N177" s="32" t="s">
        <v>3</v>
      </c>
    </row>
    <row r="178" spans="1:14" ht="14.25" customHeight="1" x14ac:dyDescent="0.3">
      <c r="A178" s="33"/>
      <c r="B178" s="24" t="s">
        <v>444</v>
      </c>
      <c r="C178" s="25" t="s">
        <v>29</v>
      </c>
      <c r="D178" s="26" t="str">
        <f t="shared" si="24"/>
        <v>.</v>
      </c>
      <c r="E178" s="26" t="str">
        <f t="shared" si="25"/>
        <v>.</v>
      </c>
      <c r="F178" s="27"/>
      <c r="G178" s="28" t="s">
        <v>46</v>
      </c>
      <c r="H178" s="29"/>
      <c r="I178" s="20"/>
      <c r="L178" s="32" t="s">
        <v>48</v>
      </c>
      <c r="M178" s="25" t="s">
        <v>29</v>
      </c>
      <c r="N178" s="32" t="s">
        <v>3</v>
      </c>
    </row>
    <row r="179" spans="1:14" ht="14.25" customHeight="1" x14ac:dyDescent="0.3">
      <c r="A179" s="33"/>
      <c r="B179" s="24" t="s">
        <v>444</v>
      </c>
      <c r="C179" s="25" t="s">
        <v>29</v>
      </c>
      <c r="D179" s="26" t="str">
        <f t="shared" si="24"/>
        <v>.</v>
      </c>
      <c r="E179" s="26" t="str">
        <f t="shared" si="25"/>
        <v>.</v>
      </c>
      <c r="F179" s="27"/>
      <c r="G179" s="28" t="s">
        <v>49</v>
      </c>
      <c r="H179" s="29"/>
      <c r="I179" s="20"/>
      <c r="L179" s="32">
        <v>55</v>
      </c>
      <c r="M179" s="25" t="s">
        <v>29</v>
      </c>
      <c r="N179" s="32" t="s">
        <v>4</v>
      </c>
    </row>
    <row r="180" spans="1:14" ht="14.25" customHeight="1" x14ac:dyDescent="0.3">
      <c r="A180" s="33"/>
      <c r="B180" s="24" t="s">
        <v>444</v>
      </c>
      <c r="C180" s="25" t="s">
        <v>29</v>
      </c>
      <c r="D180" s="26" t="str">
        <f t="shared" si="24"/>
        <v>.</v>
      </c>
      <c r="E180" s="26" t="str">
        <f t="shared" si="25"/>
        <v>.</v>
      </c>
      <c r="F180" s="27"/>
      <c r="G180" s="28" t="s">
        <v>51</v>
      </c>
      <c r="H180" s="29"/>
      <c r="I180" s="20"/>
      <c r="L180" s="32">
        <v>56</v>
      </c>
      <c r="M180" s="25" t="s">
        <v>29</v>
      </c>
      <c r="N180" s="32" t="s">
        <v>4</v>
      </c>
    </row>
    <row r="181" spans="1:14" ht="14.25" customHeight="1" x14ac:dyDescent="0.3">
      <c r="A181" s="33"/>
      <c r="B181" s="24" t="s">
        <v>444</v>
      </c>
      <c r="C181" s="25" t="s">
        <v>29</v>
      </c>
      <c r="D181" s="26" t="str">
        <f t="shared" si="24"/>
        <v>.</v>
      </c>
      <c r="E181" s="26" t="str">
        <f t="shared" si="25"/>
        <v>.</v>
      </c>
      <c r="F181" s="27"/>
      <c r="G181" s="28"/>
      <c r="H181" s="29"/>
      <c r="I181" s="20"/>
      <c r="L181" s="32" t="s">
        <v>55</v>
      </c>
      <c r="M181" s="25" t="s">
        <v>29</v>
      </c>
      <c r="N181" s="32" t="s">
        <v>4</v>
      </c>
    </row>
    <row r="182" spans="1:14" ht="14.25" customHeight="1" x14ac:dyDescent="0.3">
      <c r="A182" s="33"/>
      <c r="B182" s="24" t="s">
        <v>444</v>
      </c>
      <c r="C182" s="25" t="s">
        <v>29</v>
      </c>
      <c r="D182" s="26" t="str">
        <f t="shared" si="24"/>
        <v>.</v>
      </c>
      <c r="E182" s="26" t="str">
        <f t="shared" si="25"/>
        <v>.</v>
      </c>
      <c r="F182" s="27"/>
      <c r="G182" s="28"/>
      <c r="H182" s="29"/>
      <c r="I182" s="20"/>
      <c r="L182" s="32">
        <v>75</v>
      </c>
      <c r="M182" s="25" t="s">
        <v>29</v>
      </c>
      <c r="N182" s="32" t="s">
        <v>5</v>
      </c>
    </row>
    <row r="183" spans="1:14" ht="14.25" customHeight="1" x14ac:dyDescent="0.3">
      <c r="A183" s="33"/>
      <c r="B183" s="24" t="s">
        <v>444</v>
      </c>
      <c r="C183" s="25" t="s">
        <v>29</v>
      </c>
      <c r="D183" s="26" t="str">
        <f t="shared" si="24"/>
        <v>.</v>
      </c>
      <c r="E183" s="26" t="str">
        <f t="shared" si="25"/>
        <v>.</v>
      </c>
      <c r="F183" s="27"/>
      <c r="G183" s="28"/>
      <c r="H183" s="29"/>
      <c r="I183" s="20"/>
      <c r="L183" s="32">
        <v>76</v>
      </c>
      <c r="M183" s="25" t="s">
        <v>29</v>
      </c>
      <c r="N183" s="32" t="s">
        <v>5</v>
      </c>
    </row>
    <row r="184" spans="1:14" ht="14.25" customHeight="1" x14ac:dyDescent="0.3">
      <c r="A184" s="33"/>
      <c r="B184" s="24" t="s">
        <v>444</v>
      </c>
      <c r="C184" s="25" t="s">
        <v>29</v>
      </c>
      <c r="D184" s="26" t="str">
        <f t="shared" si="24"/>
        <v>.</v>
      </c>
      <c r="E184" s="26" t="str">
        <f t="shared" si="25"/>
        <v>.</v>
      </c>
      <c r="F184" s="27"/>
      <c r="G184" s="28"/>
      <c r="H184" s="29"/>
      <c r="I184" s="20"/>
      <c r="L184" s="32" t="s">
        <v>58</v>
      </c>
      <c r="M184" s="25" t="s">
        <v>29</v>
      </c>
      <c r="N184" s="32" t="s">
        <v>5</v>
      </c>
    </row>
    <row r="185" spans="1:14" ht="14.25" customHeight="1" x14ac:dyDescent="0.3">
      <c r="A185" s="33"/>
      <c r="B185" s="24"/>
      <c r="C185" s="26"/>
      <c r="D185" s="26"/>
      <c r="E185" s="26"/>
      <c r="F185" s="27"/>
      <c r="G185" s="28"/>
      <c r="H185" s="29"/>
      <c r="I185" s="20"/>
      <c r="L185" s="32" t="s">
        <v>29</v>
      </c>
      <c r="M185" s="25" t="s">
        <v>29</v>
      </c>
      <c r="N185" s="32" t="s">
        <v>29</v>
      </c>
    </row>
    <row r="186" spans="1:14" ht="14.25" customHeight="1" x14ac:dyDescent="0.3">
      <c r="A186" s="33"/>
      <c r="B186" s="24"/>
      <c r="C186" s="26"/>
      <c r="D186" s="26"/>
      <c r="E186" s="26"/>
      <c r="F186" s="27"/>
      <c r="G186" s="28"/>
      <c r="H186" s="29"/>
      <c r="I186" s="20"/>
      <c r="M186" s="25" t="s">
        <v>29</v>
      </c>
    </row>
    <row r="187" spans="1:14" ht="14.25" customHeight="1" x14ac:dyDescent="0.3">
      <c r="A187" s="23" t="s">
        <v>109</v>
      </c>
      <c r="B187" s="24" t="s">
        <v>444</v>
      </c>
      <c r="C187" s="25">
        <v>47</v>
      </c>
      <c r="D187" s="26" t="str">
        <f>VLOOKUP(C187,$L$187:$N$199,2,FALSE)</f>
        <v>Reuban Cooper</v>
      </c>
      <c r="E187" s="26" t="str">
        <f t="shared" ref="E187:E198" si="26">VLOOKUP(C187,$L$187:$N$199,3,FALSE)</f>
        <v>Lincolnshire</v>
      </c>
      <c r="F187" s="27" t="s">
        <v>795</v>
      </c>
      <c r="G187" s="28" t="s">
        <v>30</v>
      </c>
      <c r="H187" s="29"/>
      <c r="I187" s="20"/>
      <c r="L187" s="32">
        <v>9</v>
      </c>
      <c r="M187" s="25" t="s">
        <v>29</v>
      </c>
      <c r="N187" s="32" t="s">
        <v>2</v>
      </c>
    </row>
    <row r="188" spans="1:14" ht="14.25" customHeight="1" x14ac:dyDescent="0.3">
      <c r="A188" s="33"/>
      <c r="B188" s="24" t="s">
        <v>444</v>
      </c>
      <c r="C188" s="25" t="s">
        <v>29</v>
      </c>
      <c r="D188" s="25" t="s">
        <v>29</v>
      </c>
      <c r="E188" s="26" t="str">
        <f t="shared" si="26"/>
        <v>.</v>
      </c>
      <c r="F188" s="27"/>
      <c r="G188" s="28" t="s">
        <v>34</v>
      </c>
      <c r="H188" s="29"/>
      <c r="I188" s="20"/>
      <c r="L188" s="32">
        <v>10</v>
      </c>
      <c r="M188" s="25" t="s">
        <v>29</v>
      </c>
      <c r="N188" s="32" t="s">
        <v>2</v>
      </c>
    </row>
    <row r="189" spans="1:14" ht="14.25" customHeight="1" x14ac:dyDescent="0.3">
      <c r="A189" s="33"/>
      <c r="B189" s="24" t="s">
        <v>444</v>
      </c>
      <c r="C189" s="25" t="s">
        <v>29</v>
      </c>
      <c r="D189" s="26" t="str">
        <f t="shared" ref="D189:D198" si="27">VLOOKUP(C189,$L$187:$N$199,2,FALSE)</f>
        <v>.</v>
      </c>
      <c r="E189" s="26" t="str">
        <f t="shared" si="26"/>
        <v>.</v>
      </c>
      <c r="F189" s="27"/>
      <c r="G189" s="28" t="s">
        <v>36</v>
      </c>
      <c r="H189" s="29"/>
      <c r="I189" s="20"/>
      <c r="L189" s="32" t="s">
        <v>38</v>
      </c>
      <c r="M189" s="25" t="s">
        <v>29</v>
      </c>
      <c r="N189" s="32" t="s">
        <v>2</v>
      </c>
    </row>
    <row r="190" spans="1:14" ht="14.25" customHeight="1" x14ac:dyDescent="0.3">
      <c r="A190" s="33"/>
      <c r="B190" s="24" t="s">
        <v>444</v>
      </c>
      <c r="C190" s="25" t="s">
        <v>29</v>
      </c>
      <c r="D190" s="26" t="str">
        <f t="shared" si="27"/>
        <v>.</v>
      </c>
      <c r="E190" s="26" t="str">
        <f t="shared" si="26"/>
        <v>.</v>
      </c>
      <c r="F190" s="27"/>
      <c r="G190" s="28" t="s">
        <v>40</v>
      </c>
      <c r="H190" s="29"/>
      <c r="I190" s="20"/>
      <c r="L190" s="32">
        <v>47</v>
      </c>
      <c r="M190" s="25" t="s">
        <v>458</v>
      </c>
      <c r="N190" s="32" t="s">
        <v>3</v>
      </c>
    </row>
    <row r="191" spans="1:14" ht="14.25" customHeight="1" x14ac:dyDescent="0.3">
      <c r="A191" s="33"/>
      <c r="B191" s="24" t="s">
        <v>444</v>
      </c>
      <c r="C191" s="25" t="s">
        <v>29</v>
      </c>
      <c r="D191" s="26" t="str">
        <f t="shared" si="27"/>
        <v>.</v>
      </c>
      <c r="E191" s="26" t="str">
        <f t="shared" si="26"/>
        <v>.</v>
      </c>
      <c r="F191" s="27"/>
      <c r="G191" s="28" t="s">
        <v>43</v>
      </c>
      <c r="H191" s="29"/>
      <c r="I191" s="20"/>
      <c r="L191" s="32">
        <v>48</v>
      </c>
      <c r="M191" s="25" t="s">
        <v>29</v>
      </c>
      <c r="N191" s="32" t="s">
        <v>3</v>
      </c>
    </row>
    <row r="192" spans="1:14" ht="14.25" customHeight="1" x14ac:dyDescent="0.3">
      <c r="A192" s="33"/>
      <c r="B192" s="24" t="s">
        <v>444</v>
      </c>
      <c r="C192" s="25" t="s">
        <v>29</v>
      </c>
      <c r="D192" s="26" t="str">
        <f t="shared" si="27"/>
        <v>.</v>
      </c>
      <c r="E192" s="26" t="str">
        <f t="shared" si="26"/>
        <v>.</v>
      </c>
      <c r="F192" s="27"/>
      <c r="G192" s="28" t="s">
        <v>46</v>
      </c>
      <c r="H192" s="29"/>
      <c r="I192" s="20"/>
      <c r="L192" s="32" t="s">
        <v>48</v>
      </c>
      <c r="M192" s="25" t="s">
        <v>29</v>
      </c>
      <c r="N192" s="32" t="s">
        <v>3</v>
      </c>
    </row>
    <row r="193" spans="1:14" ht="14.25" customHeight="1" x14ac:dyDescent="0.3">
      <c r="A193" s="33"/>
      <c r="B193" s="24" t="s">
        <v>444</v>
      </c>
      <c r="C193" s="25" t="s">
        <v>29</v>
      </c>
      <c r="D193" s="26" t="str">
        <f t="shared" si="27"/>
        <v>.</v>
      </c>
      <c r="E193" s="26" t="str">
        <f t="shared" si="26"/>
        <v>.</v>
      </c>
      <c r="F193" s="27"/>
      <c r="G193" s="28" t="s">
        <v>49</v>
      </c>
      <c r="H193" s="29"/>
      <c r="I193" s="20"/>
      <c r="L193" s="32">
        <v>55</v>
      </c>
      <c r="M193" s="25" t="s">
        <v>29</v>
      </c>
      <c r="N193" s="32" t="s">
        <v>4</v>
      </c>
    </row>
    <row r="194" spans="1:14" ht="14.25" customHeight="1" x14ac:dyDescent="0.3">
      <c r="A194" s="33"/>
      <c r="B194" s="24" t="s">
        <v>444</v>
      </c>
      <c r="C194" s="25" t="s">
        <v>29</v>
      </c>
      <c r="D194" s="26" t="str">
        <f t="shared" si="27"/>
        <v>.</v>
      </c>
      <c r="E194" s="26" t="str">
        <f t="shared" si="26"/>
        <v>.</v>
      </c>
      <c r="F194" s="27"/>
      <c r="G194" s="28" t="s">
        <v>51</v>
      </c>
      <c r="H194" s="29"/>
      <c r="I194" s="20"/>
      <c r="L194" s="32">
        <v>56</v>
      </c>
      <c r="M194" s="25" t="s">
        <v>29</v>
      </c>
      <c r="N194" s="32" t="s">
        <v>4</v>
      </c>
    </row>
    <row r="195" spans="1:14" ht="14.25" customHeight="1" x14ac:dyDescent="0.3">
      <c r="A195" s="33"/>
      <c r="B195" s="24" t="s">
        <v>444</v>
      </c>
      <c r="C195" s="25" t="s">
        <v>29</v>
      </c>
      <c r="D195" s="26" t="str">
        <f t="shared" si="27"/>
        <v>.</v>
      </c>
      <c r="E195" s="26" t="str">
        <f t="shared" si="26"/>
        <v>.</v>
      </c>
      <c r="F195" s="27"/>
      <c r="G195" s="28"/>
      <c r="H195" s="29"/>
      <c r="I195" s="20"/>
      <c r="L195" s="32" t="s">
        <v>55</v>
      </c>
      <c r="M195" s="25" t="s">
        <v>29</v>
      </c>
      <c r="N195" s="32" t="s">
        <v>4</v>
      </c>
    </row>
    <row r="196" spans="1:14" ht="14.25" customHeight="1" x14ac:dyDescent="0.3">
      <c r="A196" s="33"/>
      <c r="B196" s="24" t="s">
        <v>444</v>
      </c>
      <c r="C196" s="25" t="s">
        <v>29</v>
      </c>
      <c r="D196" s="26" t="str">
        <f t="shared" si="27"/>
        <v>.</v>
      </c>
      <c r="E196" s="26" t="str">
        <f t="shared" si="26"/>
        <v>.</v>
      </c>
      <c r="F196" s="27"/>
      <c r="G196" s="28"/>
      <c r="H196" s="29"/>
      <c r="I196" s="20"/>
      <c r="L196" s="32">
        <v>75</v>
      </c>
      <c r="M196" s="25" t="s">
        <v>29</v>
      </c>
      <c r="N196" s="32" t="s">
        <v>5</v>
      </c>
    </row>
    <row r="197" spans="1:14" ht="14.25" customHeight="1" x14ac:dyDescent="0.3">
      <c r="A197" s="33"/>
      <c r="B197" s="24" t="s">
        <v>444</v>
      </c>
      <c r="C197" s="25" t="s">
        <v>29</v>
      </c>
      <c r="D197" s="26" t="str">
        <f t="shared" si="27"/>
        <v>.</v>
      </c>
      <c r="E197" s="26" t="str">
        <f t="shared" si="26"/>
        <v>.</v>
      </c>
      <c r="F197" s="27"/>
      <c r="G197" s="28"/>
      <c r="H197" s="29"/>
      <c r="I197" s="20"/>
      <c r="L197" s="32">
        <v>76</v>
      </c>
      <c r="M197" s="25" t="s">
        <v>29</v>
      </c>
      <c r="N197" s="32" t="s">
        <v>5</v>
      </c>
    </row>
    <row r="198" spans="1:14" ht="14.25" customHeight="1" x14ac:dyDescent="0.3">
      <c r="A198" s="33"/>
      <c r="B198" s="24" t="s">
        <v>444</v>
      </c>
      <c r="C198" s="25" t="s">
        <v>29</v>
      </c>
      <c r="D198" s="26" t="str">
        <f t="shared" si="27"/>
        <v>.</v>
      </c>
      <c r="E198" s="26" t="str">
        <f t="shared" si="26"/>
        <v>.</v>
      </c>
      <c r="F198" s="27"/>
      <c r="G198" s="28"/>
      <c r="H198" s="29"/>
      <c r="I198" s="20"/>
      <c r="L198" s="32" t="s">
        <v>58</v>
      </c>
      <c r="M198" s="25" t="s">
        <v>29</v>
      </c>
      <c r="N198" s="32" t="s">
        <v>5</v>
      </c>
    </row>
    <row r="199" spans="1:14" ht="14.25" customHeight="1" x14ac:dyDescent="0.3">
      <c r="A199" s="33"/>
      <c r="B199" s="24"/>
      <c r="C199" s="26"/>
      <c r="D199" s="26"/>
      <c r="E199" s="26"/>
      <c r="F199" s="27"/>
      <c r="G199" s="28"/>
      <c r="H199" s="29"/>
      <c r="I199" s="20"/>
      <c r="L199" s="32" t="s">
        <v>29</v>
      </c>
      <c r="M199" s="25" t="s">
        <v>29</v>
      </c>
      <c r="N199" s="32" t="s">
        <v>29</v>
      </c>
    </row>
    <row r="200" spans="1:14" ht="14.25" customHeight="1" x14ac:dyDescent="0.3">
      <c r="A200" s="33"/>
      <c r="B200" s="24"/>
      <c r="C200" s="26"/>
      <c r="D200" s="26"/>
      <c r="E200" s="26"/>
      <c r="F200" s="27"/>
      <c r="G200" s="28"/>
      <c r="H200" s="29"/>
      <c r="I200" s="20"/>
      <c r="M200" s="25" t="s">
        <v>29</v>
      </c>
    </row>
    <row r="201" spans="1:14" ht="14.25" customHeight="1" x14ac:dyDescent="0.3">
      <c r="A201" s="23" t="s">
        <v>115</v>
      </c>
      <c r="B201" s="24" t="s">
        <v>444</v>
      </c>
      <c r="C201" s="25">
        <v>47</v>
      </c>
      <c r="D201" s="26" t="str">
        <f t="shared" ref="D201:D212" si="28">VLOOKUP(C201,$L$201:$N$213,2,FALSE)</f>
        <v>Reuban Cooper</v>
      </c>
      <c r="E201" s="26" t="str">
        <f t="shared" ref="E201:E212" si="29">VLOOKUP(C201,$L$201:$N$213,3,FALSE)</f>
        <v>Lincolnshire</v>
      </c>
      <c r="F201" s="27" t="s">
        <v>653</v>
      </c>
      <c r="G201" s="28" t="s">
        <v>30</v>
      </c>
      <c r="H201" s="29"/>
      <c r="I201" s="20"/>
      <c r="L201" s="32">
        <v>9</v>
      </c>
      <c r="M201" s="25" t="s">
        <v>29</v>
      </c>
      <c r="N201" s="32" t="s">
        <v>2</v>
      </c>
    </row>
    <row r="202" spans="1:14" ht="14.25" customHeight="1" x14ac:dyDescent="0.3">
      <c r="A202" s="33"/>
      <c r="B202" s="24" t="s">
        <v>444</v>
      </c>
      <c r="C202" s="25" t="s">
        <v>29</v>
      </c>
      <c r="D202" s="26" t="str">
        <f t="shared" si="28"/>
        <v>.</v>
      </c>
      <c r="E202" s="26" t="str">
        <f t="shared" si="29"/>
        <v>.</v>
      </c>
      <c r="F202" s="27"/>
      <c r="G202" s="28" t="s">
        <v>34</v>
      </c>
      <c r="H202" s="29"/>
      <c r="I202" s="20"/>
      <c r="L202" s="32">
        <v>10</v>
      </c>
      <c r="M202" s="25" t="s">
        <v>29</v>
      </c>
      <c r="N202" s="32" t="s">
        <v>2</v>
      </c>
    </row>
    <row r="203" spans="1:14" ht="14.25" customHeight="1" x14ac:dyDescent="0.3">
      <c r="A203" s="33"/>
      <c r="B203" s="24" t="s">
        <v>444</v>
      </c>
      <c r="C203" s="25" t="s">
        <v>29</v>
      </c>
      <c r="D203" s="26" t="str">
        <f t="shared" si="28"/>
        <v>.</v>
      </c>
      <c r="E203" s="26" t="str">
        <f t="shared" si="29"/>
        <v>.</v>
      </c>
      <c r="F203" s="27"/>
      <c r="G203" s="28" t="s">
        <v>36</v>
      </c>
      <c r="H203" s="29"/>
      <c r="I203" s="20"/>
      <c r="L203" s="32" t="s">
        <v>38</v>
      </c>
      <c r="M203" s="25" t="s">
        <v>29</v>
      </c>
      <c r="N203" s="32" t="s">
        <v>2</v>
      </c>
    </row>
    <row r="204" spans="1:14" ht="14.25" customHeight="1" x14ac:dyDescent="0.3">
      <c r="A204" s="33"/>
      <c r="B204" s="24" t="s">
        <v>444</v>
      </c>
      <c r="C204" s="25" t="s">
        <v>29</v>
      </c>
      <c r="D204" s="26" t="str">
        <f t="shared" si="28"/>
        <v>.</v>
      </c>
      <c r="E204" s="26" t="str">
        <f t="shared" si="29"/>
        <v>.</v>
      </c>
      <c r="F204" s="27"/>
      <c r="G204" s="28" t="s">
        <v>40</v>
      </c>
      <c r="H204" s="29"/>
      <c r="I204" s="20"/>
      <c r="L204" s="32">
        <v>47</v>
      </c>
      <c r="M204" s="25" t="s">
        <v>458</v>
      </c>
      <c r="N204" s="32" t="s">
        <v>3</v>
      </c>
    </row>
    <row r="205" spans="1:14" ht="14.25" customHeight="1" x14ac:dyDescent="0.3">
      <c r="A205" s="33"/>
      <c r="B205" s="24" t="s">
        <v>444</v>
      </c>
      <c r="C205" s="25" t="s">
        <v>29</v>
      </c>
      <c r="D205" s="26" t="str">
        <f t="shared" si="28"/>
        <v>.</v>
      </c>
      <c r="E205" s="26" t="str">
        <f t="shared" si="29"/>
        <v>.</v>
      </c>
      <c r="F205" s="27"/>
      <c r="G205" s="28" t="s">
        <v>43</v>
      </c>
      <c r="H205" s="29"/>
      <c r="I205" s="20"/>
      <c r="L205" s="32">
        <v>48</v>
      </c>
      <c r="M205" s="25" t="s">
        <v>29</v>
      </c>
      <c r="N205" s="32" t="s">
        <v>3</v>
      </c>
    </row>
    <row r="206" spans="1:14" ht="14.25" customHeight="1" x14ac:dyDescent="0.3">
      <c r="A206" s="33"/>
      <c r="B206" s="24" t="s">
        <v>444</v>
      </c>
      <c r="C206" s="25" t="s">
        <v>29</v>
      </c>
      <c r="D206" s="26" t="str">
        <f t="shared" si="28"/>
        <v>.</v>
      </c>
      <c r="E206" s="26" t="str">
        <f t="shared" si="29"/>
        <v>.</v>
      </c>
      <c r="F206" s="27"/>
      <c r="G206" s="28" t="s">
        <v>46</v>
      </c>
      <c r="H206" s="29"/>
      <c r="I206" s="20"/>
      <c r="L206" s="32" t="s">
        <v>48</v>
      </c>
      <c r="M206" s="25" t="s">
        <v>29</v>
      </c>
      <c r="N206" s="32" t="s">
        <v>3</v>
      </c>
    </row>
    <row r="207" spans="1:14" ht="14.25" customHeight="1" x14ac:dyDescent="0.3">
      <c r="A207" s="33"/>
      <c r="B207" s="24" t="s">
        <v>444</v>
      </c>
      <c r="C207" s="25" t="s">
        <v>29</v>
      </c>
      <c r="D207" s="26" t="str">
        <f t="shared" si="28"/>
        <v>.</v>
      </c>
      <c r="E207" s="26" t="str">
        <f t="shared" si="29"/>
        <v>.</v>
      </c>
      <c r="F207" s="27"/>
      <c r="G207" s="28" t="s">
        <v>49</v>
      </c>
      <c r="H207" s="29"/>
      <c r="I207" s="20"/>
      <c r="L207" s="32">
        <v>55</v>
      </c>
      <c r="M207" s="25" t="s">
        <v>29</v>
      </c>
      <c r="N207" s="32" t="s">
        <v>4</v>
      </c>
    </row>
    <row r="208" spans="1:14" ht="14.25" customHeight="1" x14ac:dyDescent="0.3">
      <c r="A208" s="33"/>
      <c r="B208" s="24" t="s">
        <v>444</v>
      </c>
      <c r="C208" s="25" t="s">
        <v>29</v>
      </c>
      <c r="D208" s="26" t="str">
        <f t="shared" si="28"/>
        <v>.</v>
      </c>
      <c r="E208" s="26" t="str">
        <f t="shared" si="29"/>
        <v>.</v>
      </c>
      <c r="F208" s="27"/>
      <c r="G208" s="28" t="s">
        <v>51</v>
      </c>
      <c r="H208" s="29"/>
      <c r="I208" s="20"/>
      <c r="L208" s="32">
        <v>56</v>
      </c>
      <c r="M208" s="25" t="s">
        <v>29</v>
      </c>
      <c r="N208" s="32" t="s">
        <v>4</v>
      </c>
    </row>
    <row r="209" spans="1:14" ht="14.25" customHeight="1" x14ac:dyDescent="0.3">
      <c r="A209" s="33"/>
      <c r="B209" s="24" t="s">
        <v>444</v>
      </c>
      <c r="C209" s="25" t="s">
        <v>29</v>
      </c>
      <c r="D209" s="26" t="str">
        <f t="shared" si="28"/>
        <v>.</v>
      </c>
      <c r="E209" s="26" t="str">
        <f t="shared" si="29"/>
        <v>.</v>
      </c>
      <c r="F209" s="27"/>
      <c r="G209" s="28"/>
      <c r="H209" s="29"/>
      <c r="I209" s="20"/>
      <c r="L209" s="32" t="s">
        <v>55</v>
      </c>
      <c r="M209" s="25" t="s">
        <v>29</v>
      </c>
      <c r="N209" s="32" t="s">
        <v>4</v>
      </c>
    </row>
    <row r="210" spans="1:14" ht="14.25" customHeight="1" x14ac:dyDescent="0.3">
      <c r="A210" s="33"/>
      <c r="B210" s="24" t="s">
        <v>444</v>
      </c>
      <c r="C210" s="25" t="s">
        <v>29</v>
      </c>
      <c r="D210" s="26" t="str">
        <f t="shared" si="28"/>
        <v>.</v>
      </c>
      <c r="E210" s="26" t="str">
        <f t="shared" si="29"/>
        <v>.</v>
      </c>
      <c r="F210" s="27"/>
      <c r="G210" s="28"/>
      <c r="H210" s="29"/>
      <c r="I210" s="20"/>
      <c r="L210" s="32">
        <v>75</v>
      </c>
      <c r="M210" s="25" t="s">
        <v>29</v>
      </c>
      <c r="N210" s="32" t="s">
        <v>5</v>
      </c>
    </row>
    <row r="211" spans="1:14" ht="14.25" customHeight="1" x14ac:dyDescent="0.3">
      <c r="A211" s="33"/>
      <c r="B211" s="24" t="s">
        <v>444</v>
      </c>
      <c r="C211" s="25" t="s">
        <v>29</v>
      </c>
      <c r="D211" s="26" t="str">
        <f t="shared" si="28"/>
        <v>.</v>
      </c>
      <c r="E211" s="26" t="str">
        <f t="shared" si="29"/>
        <v>.</v>
      </c>
      <c r="F211" s="27"/>
      <c r="G211" s="28"/>
      <c r="H211" s="29"/>
      <c r="I211" s="20"/>
      <c r="L211" s="32">
        <v>76</v>
      </c>
      <c r="M211" s="25" t="s">
        <v>29</v>
      </c>
      <c r="N211" s="32" t="s">
        <v>5</v>
      </c>
    </row>
    <row r="212" spans="1:14" ht="14.25" customHeight="1" x14ac:dyDescent="0.3">
      <c r="A212" s="33"/>
      <c r="B212" s="24" t="s">
        <v>444</v>
      </c>
      <c r="C212" s="25" t="s">
        <v>29</v>
      </c>
      <c r="D212" s="26" t="str">
        <f t="shared" si="28"/>
        <v>.</v>
      </c>
      <c r="E212" s="26" t="str">
        <f t="shared" si="29"/>
        <v>.</v>
      </c>
      <c r="F212" s="27"/>
      <c r="G212" s="28"/>
      <c r="H212" s="29"/>
      <c r="I212" s="20"/>
      <c r="L212" s="32" t="s">
        <v>58</v>
      </c>
      <c r="M212" s="25" t="s">
        <v>29</v>
      </c>
      <c r="N212" s="32" t="s">
        <v>5</v>
      </c>
    </row>
    <row r="213" spans="1:14" ht="17.25" customHeight="1" x14ac:dyDescent="0.3">
      <c r="A213" s="33"/>
      <c r="B213" s="24"/>
      <c r="C213" s="26"/>
      <c r="D213" s="26"/>
      <c r="E213" s="26"/>
      <c r="F213" s="27"/>
      <c r="G213" s="28"/>
      <c r="H213" s="29"/>
      <c r="I213" s="20"/>
      <c r="L213" s="32" t="s">
        <v>29</v>
      </c>
      <c r="M213" s="25" t="s">
        <v>29</v>
      </c>
      <c r="N213" s="32" t="s">
        <v>29</v>
      </c>
    </row>
    <row r="214" spans="1:14" ht="14.25" customHeight="1" x14ac:dyDescent="0.3">
      <c r="A214" s="33"/>
      <c r="B214" s="24"/>
      <c r="C214" s="26"/>
      <c r="D214" s="26"/>
      <c r="E214" s="26"/>
      <c r="F214" s="27"/>
      <c r="G214" s="28"/>
      <c r="H214" s="29"/>
      <c r="I214" s="20"/>
      <c r="M214" s="25" t="s">
        <v>29</v>
      </c>
    </row>
    <row r="215" spans="1:14" ht="14.25" customHeight="1" x14ac:dyDescent="0.3">
      <c r="A215" s="23" t="s">
        <v>131</v>
      </c>
      <c r="B215" s="24" t="s">
        <v>444</v>
      </c>
      <c r="C215" s="25">
        <v>56</v>
      </c>
      <c r="D215" s="26" t="str">
        <f t="shared" ref="D215:D226" si="30">VLOOKUP(C215,$L$215:$N$227,2,FALSE)</f>
        <v>Tom Norkett</v>
      </c>
      <c r="E215" s="26" t="str">
        <f t="shared" ref="E215:E226" si="31">VLOOKUP(C215,$L$215:$N$227,3,FALSE)</f>
        <v>Norfolk</v>
      </c>
      <c r="F215" s="27" t="s">
        <v>579</v>
      </c>
      <c r="G215" s="28" t="s">
        <v>30</v>
      </c>
      <c r="H215" s="29"/>
      <c r="I215" s="20"/>
      <c r="L215" s="32">
        <v>9</v>
      </c>
      <c r="M215" s="25" t="s">
        <v>459</v>
      </c>
      <c r="N215" s="32" t="s">
        <v>2</v>
      </c>
    </row>
    <row r="216" spans="1:14" ht="14.25" customHeight="1" x14ac:dyDescent="0.3">
      <c r="A216" s="33"/>
      <c r="B216" s="24" t="s">
        <v>444</v>
      </c>
      <c r="C216" s="25">
        <v>9</v>
      </c>
      <c r="D216" s="26" t="str">
        <f t="shared" si="30"/>
        <v>Oran Blake</v>
      </c>
      <c r="E216" s="26" t="str">
        <f t="shared" si="31"/>
        <v>Cambridgeshire</v>
      </c>
      <c r="F216" s="27" t="s">
        <v>580</v>
      </c>
      <c r="G216" s="28" t="s">
        <v>34</v>
      </c>
      <c r="H216" s="29"/>
      <c r="I216" s="20"/>
      <c r="L216" s="32">
        <v>10</v>
      </c>
      <c r="M216" s="25" t="s">
        <v>29</v>
      </c>
      <c r="N216" s="32" t="s">
        <v>2</v>
      </c>
    </row>
    <row r="217" spans="1:14" ht="14.25" customHeight="1" x14ac:dyDescent="0.3">
      <c r="A217" s="33"/>
      <c r="B217" s="24" t="s">
        <v>444</v>
      </c>
      <c r="C217" s="25">
        <v>47</v>
      </c>
      <c r="D217" s="26" t="str">
        <f t="shared" si="30"/>
        <v>Reuban Cooper</v>
      </c>
      <c r="E217" s="26" t="str">
        <f t="shared" si="31"/>
        <v>Lincolnshire</v>
      </c>
      <c r="F217" s="27" t="s">
        <v>581</v>
      </c>
      <c r="G217" s="28" t="s">
        <v>36</v>
      </c>
      <c r="H217" s="29"/>
      <c r="I217" s="20"/>
      <c r="L217" s="32" t="s">
        <v>38</v>
      </c>
      <c r="M217" s="25" t="s">
        <v>29</v>
      </c>
      <c r="N217" s="32" t="s">
        <v>2</v>
      </c>
    </row>
    <row r="218" spans="1:14" ht="14.25" customHeight="1" x14ac:dyDescent="0.3">
      <c r="A218" s="33"/>
      <c r="B218" s="24" t="s">
        <v>444</v>
      </c>
      <c r="C218" s="25" t="s">
        <v>29</v>
      </c>
      <c r="D218" s="26" t="str">
        <f t="shared" si="30"/>
        <v>.</v>
      </c>
      <c r="E218" s="26" t="str">
        <f t="shared" si="31"/>
        <v>.</v>
      </c>
      <c r="F218" s="27"/>
      <c r="G218" s="28" t="s">
        <v>40</v>
      </c>
      <c r="H218" s="29"/>
      <c r="I218" s="20"/>
      <c r="L218" s="32">
        <v>47</v>
      </c>
      <c r="M218" s="25" t="s">
        <v>458</v>
      </c>
      <c r="N218" s="32" t="s">
        <v>3</v>
      </c>
    </row>
    <row r="219" spans="1:14" ht="14.25" customHeight="1" x14ac:dyDescent="0.3">
      <c r="A219" s="33"/>
      <c r="B219" s="24" t="s">
        <v>444</v>
      </c>
      <c r="C219" s="25" t="s">
        <v>29</v>
      </c>
      <c r="D219" s="26" t="str">
        <f t="shared" si="30"/>
        <v>.</v>
      </c>
      <c r="E219" s="26" t="str">
        <f t="shared" si="31"/>
        <v>.</v>
      </c>
      <c r="F219" s="27"/>
      <c r="G219" s="28" t="s">
        <v>43</v>
      </c>
      <c r="H219" s="29"/>
      <c r="I219" s="20"/>
      <c r="L219" s="32">
        <v>48</v>
      </c>
      <c r="M219" s="25" t="s">
        <v>29</v>
      </c>
      <c r="N219" s="32" t="s">
        <v>3</v>
      </c>
    </row>
    <row r="220" spans="1:14" ht="14.25" customHeight="1" x14ac:dyDescent="0.3">
      <c r="A220" s="33"/>
      <c r="B220" s="24" t="s">
        <v>444</v>
      </c>
      <c r="C220" s="25" t="s">
        <v>29</v>
      </c>
      <c r="D220" s="26" t="str">
        <f t="shared" si="30"/>
        <v>.</v>
      </c>
      <c r="E220" s="26" t="str">
        <f t="shared" si="31"/>
        <v>.</v>
      </c>
      <c r="F220" s="27"/>
      <c r="G220" s="28" t="s">
        <v>46</v>
      </c>
      <c r="H220" s="29"/>
      <c r="I220" s="20"/>
      <c r="L220" s="32" t="s">
        <v>48</v>
      </c>
      <c r="M220" s="25" t="s">
        <v>29</v>
      </c>
      <c r="N220" s="32" t="s">
        <v>3</v>
      </c>
    </row>
    <row r="221" spans="1:14" ht="14.25" customHeight="1" x14ac:dyDescent="0.3">
      <c r="A221" s="33"/>
      <c r="B221" s="24" t="s">
        <v>444</v>
      </c>
      <c r="C221" s="25" t="s">
        <v>29</v>
      </c>
      <c r="D221" s="26" t="str">
        <f t="shared" si="30"/>
        <v>.</v>
      </c>
      <c r="E221" s="26" t="str">
        <f t="shared" si="31"/>
        <v>.</v>
      </c>
      <c r="F221" s="27"/>
      <c r="G221" s="28" t="s">
        <v>49</v>
      </c>
      <c r="H221" s="29"/>
      <c r="I221" s="20"/>
      <c r="L221" s="32">
        <v>55</v>
      </c>
      <c r="M221" s="25" t="s">
        <v>29</v>
      </c>
      <c r="N221" s="32" t="s">
        <v>4</v>
      </c>
    </row>
    <row r="222" spans="1:14" ht="14.25" customHeight="1" x14ac:dyDescent="0.3">
      <c r="A222" s="33"/>
      <c r="B222" s="24" t="s">
        <v>444</v>
      </c>
      <c r="C222" s="25" t="s">
        <v>29</v>
      </c>
      <c r="D222" s="26" t="str">
        <f t="shared" si="30"/>
        <v>.</v>
      </c>
      <c r="E222" s="26" t="str">
        <f t="shared" si="31"/>
        <v>.</v>
      </c>
      <c r="F222" s="27"/>
      <c r="G222" s="28" t="s">
        <v>51</v>
      </c>
      <c r="H222" s="29"/>
      <c r="I222" s="20"/>
      <c r="L222" s="32">
        <v>56</v>
      </c>
      <c r="M222" s="25" t="s">
        <v>578</v>
      </c>
      <c r="N222" s="32" t="s">
        <v>4</v>
      </c>
    </row>
    <row r="223" spans="1:14" ht="14.25" customHeight="1" x14ac:dyDescent="0.3">
      <c r="A223" s="33"/>
      <c r="B223" s="24" t="s">
        <v>444</v>
      </c>
      <c r="C223" s="25" t="s">
        <v>29</v>
      </c>
      <c r="D223" s="26" t="str">
        <f t="shared" si="30"/>
        <v>.</v>
      </c>
      <c r="E223" s="26" t="str">
        <f t="shared" si="31"/>
        <v>.</v>
      </c>
      <c r="F223" s="27"/>
      <c r="G223" s="28"/>
      <c r="H223" s="29"/>
      <c r="I223" s="20"/>
      <c r="L223" s="32" t="s">
        <v>55</v>
      </c>
      <c r="M223" s="25" t="s">
        <v>29</v>
      </c>
      <c r="N223" s="32" t="s">
        <v>4</v>
      </c>
    </row>
    <row r="224" spans="1:14" ht="14.25" customHeight="1" x14ac:dyDescent="0.3">
      <c r="A224" s="33"/>
      <c r="B224" s="24" t="s">
        <v>444</v>
      </c>
      <c r="C224" s="25" t="s">
        <v>29</v>
      </c>
      <c r="D224" s="26" t="str">
        <f t="shared" si="30"/>
        <v>.</v>
      </c>
      <c r="E224" s="26" t="str">
        <f t="shared" si="31"/>
        <v>.</v>
      </c>
      <c r="F224" s="27"/>
      <c r="G224" s="28"/>
      <c r="H224" s="29"/>
      <c r="I224" s="20"/>
      <c r="L224" s="32">
        <v>75</v>
      </c>
      <c r="M224" s="25" t="s">
        <v>29</v>
      </c>
      <c r="N224" s="32" t="s">
        <v>5</v>
      </c>
    </row>
    <row r="225" spans="1:14" ht="14.25" customHeight="1" x14ac:dyDescent="0.3">
      <c r="A225" s="33"/>
      <c r="B225" s="24" t="s">
        <v>444</v>
      </c>
      <c r="C225" s="25" t="s">
        <v>29</v>
      </c>
      <c r="D225" s="26" t="str">
        <f t="shared" si="30"/>
        <v>.</v>
      </c>
      <c r="E225" s="26" t="str">
        <f t="shared" si="31"/>
        <v>.</v>
      </c>
      <c r="F225" s="27"/>
      <c r="G225" s="28"/>
      <c r="H225" s="29"/>
      <c r="I225" s="20"/>
      <c r="L225" s="32">
        <v>76</v>
      </c>
      <c r="M225" s="25" t="s">
        <v>29</v>
      </c>
      <c r="N225" s="32" t="s">
        <v>5</v>
      </c>
    </row>
    <row r="226" spans="1:14" ht="14.25" customHeight="1" x14ac:dyDescent="0.3">
      <c r="A226" s="33"/>
      <c r="B226" s="24" t="s">
        <v>444</v>
      </c>
      <c r="C226" s="25" t="s">
        <v>29</v>
      </c>
      <c r="D226" s="26" t="str">
        <f t="shared" si="30"/>
        <v>.</v>
      </c>
      <c r="E226" s="26" t="str">
        <f t="shared" si="31"/>
        <v>.</v>
      </c>
      <c r="F226" s="27"/>
      <c r="G226" s="28"/>
      <c r="H226" s="29"/>
      <c r="I226" s="20"/>
      <c r="L226" s="32" t="s">
        <v>58</v>
      </c>
      <c r="M226" s="25" t="s">
        <v>29</v>
      </c>
      <c r="N226" s="32" t="s">
        <v>5</v>
      </c>
    </row>
    <row r="227" spans="1:14" ht="14.25" customHeight="1" x14ac:dyDescent="0.3">
      <c r="A227" s="33"/>
      <c r="B227" s="24"/>
      <c r="C227" s="26"/>
      <c r="D227" s="26"/>
      <c r="E227" s="26"/>
      <c r="F227" s="27"/>
      <c r="G227" s="28"/>
      <c r="H227" s="29"/>
      <c r="I227" s="20"/>
      <c r="L227" s="32" t="s">
        <v>29</v>
      </c>
      <c r="M227" s="25" t="s">
        <v>29</v>
      </c>
      <c r="N227" s="32" t="s">
        <v>29</v>
      </c>
    </row>
    <row r="228" spans="1:14" ht="14.25" customHeight="1" x14ac:dyDescent="0.3">
      <c r="A228" s="33"/>
      <c r="B228" s="24"/>
      <c r="C228" s="26"/>
      <c r="D228" s="26"/>
      <c r="E228" s="26"/>
      <c r="F228" s="27"/>
      <c r="G228" s="28"/>
      <c r="H228" s="29"/>
      <c r="I228" s="20"/>
      <c r="M228" s="25" t="s">
        <v>29</v>
      </c>
    </row>
    <row r="229" spans="1:14" ht="14.25" customHeight="1" x14ac:dyDescent="0.3">
      <c r="A229" s="23" t="s">
        <v>122</v>
      </c>
      <c r="B229" s="24" t="s">
        <v>444</v>
      </c>
      <c r="C229" s="25">
        <v>47</v>
      </c>
      <c r="D229" s="26" t="str">
        <f t="shared" ref="D229:D240" si="32">VLOOKUP(C229,$L$229:$N$241,2,FALSE)</f>
        <v>Jack Carruthers</v>
      </c>
      <c r="E229" s="26" t="str">
        <f t="shared" ref="E229:E240" si="33">VLOOKUP(C229,$L$229:$N$241,3,FALSE)</f>
        <v>Lincolnshire</v>
      </c>
      <c r="F229" s="27" t="s">
        <v>749</v>
      </c>
      <c r="G229" s="28" t="s">
        <v>30</v>
      </c>
      <c r="H229" s="29"/>
      <c r="I229" s="20"/>
      <c r="L229" s="32">
        <v>9</v>
      </c>
      <c r="M229" s="25" t="s">
        <v>29</v>
      </c>
      <c r="N229" s="32" t="s">
        <v>2</v>
      </c>
    </row>
    <row r="230" spans="1:14" ht="14.25" customHeight="1" x14ac:dyDescent="0.3">
      <c r="A230" s="33"/>
      <c r="B230" s="24" t="s">
        <v>444</v>
      </c>
      <c r="C230" s="25" t="s">
        <v>29</v>
      </c>
      <c r="D230" s="26" t="str">
        <f t="shared" si="32"/>
        <v>.</v>
      </c>
      <c r="E230" s="26" t="str">
        <f t="shared" si="33"/>
        <v>.</v>
      </c>
      <c r="F230" s="27"/>
      <c r="G230" s="28" t="s">
        <v>34</v>
      </c>
      <c r="H230" s="29"/>
      <c r="I230" s="20"/>
      <c r="L230" s="32">
        <v>10</v>
      </c>
      <c r="M230" s="25" t="s">
        <v>29</v>
      </c>
      <c r="N230" s="32" t="s">
        <v>2</v>
      </c>
    </row>
    <row r="231" spans="1:14" ht="14.25" customHeight="1" x14ac:dyDescent="0.3">
      <c r="A231" s="33"/>
      <c r="B231" s="24" t="s">
        <v>444</v>
      </c>
      <c r="C231" s="25" t="s">
        <v>29</v>
      </c>
      <c r="D231" s="26" t="str">
        <f t="shared" si="32"/>
        <v>.</v>
      </c>
      <c r="E231" s="26" t="str">
        <f t="shared" si="33"/>
        <v>.</v>
      </c>
      <c r="F231" s="27"/>
      <c r="G231" s="28" t="s">
        <v>36</v>
      </c>
      <c r="H231" s="29"/>
      <c r="I231" s="20"/>
      <c r="L231" s="32" t="s">
        <v>38</v>
      </c>
      <c r="M231" s="25" t="s">
        <v>29</v>
      </c>
      <c r="N231" s="32" t="s">
        <v>2</v>
      </c>
    </row>
    <row r="232" spans="1:14" ht="14.25" customHeight="1" x14ac:dyDescent="0.3">
      <c r="A232" s="33"/>
      <c r="B232" s="24" t="s">
        <v>444</v>
      </c>
      <c r="C232" s="25" t="s">
        <v>29</v>
      </c>
      <c r="D232" s="26" t="str">
        <f t="shared" si="32"/>
        <v>.</v>
      </c>
      <c r="E232" s="26" t="str">
        <f t="shared" si="33"/>
        <v>.</v>
      </c>
      <c r="F232" s="27"/>
      <c r="G232" s="28" t="s">
        <v>40</v>
      </c>
      <c r="H232" s="29"/>
      <c r="I232" s="20"/>
      <c r="L232" s="32">
        <v>47</v>
      </c>
      <c r="M232" s="25" t="s">
        <v>455</v>
      </c>
      <c r="N232" s="32" t="s">
        <v>3</v>
      </c>
    </row>
    <row r="233" spans="1:14" ht="14.25" customHeight="1" x14ac:dyDescent="0.3">
      <c r="A233" s="33"/>
      <c r="B233" s="24" t="s">
        <v>444</v>
      </c>
      <c r="C233" s="25" t="s">
        <v>29</v>
      </c>
      <c r="D233" s="26" t="str">
        <f t="shared" si="32"/>
        <v>.</v>
      </c>
      <c r="E233" s="26" t="str">
        <f t="shared" si="33"/>
        <v>.</v>
      </c>
      <c r="F233" s="27"/>
      <c r="G233" s="28" t="s">
        <v>43</v>
      </c>
      <c r="H233" s="29"/>
      <c r="I233" s="20"/>
      <c r="L233" s="32">
        <v>48</v>
      </c>
      <c r="M233" s="25" t="s">
        <v>29</v>
      </c>
      <c r="N233" s="32" t="s">
        <v>3</v>
      </c>
    </row>
    <row r="234" spans="1:14" ht="14.25" customHeight="1" x14ac:dyDescent="0.3">
      <c r="A234" s="33"/>
      <c r="B234" s="24" t="s">
        <v>444</v>
      </c>
      <c r="C234" s="25" t="s">
        <v>29</v>
      </c>
      <c r="D234" s="26" t="str">
        <f t="shared" si="32"/>
        <v>.</v>
      </c>
      <c r="E234" s="26" t="str">
        <f t="shared" si="33"/>
        <v>.</v>
      </c>
      <c r="F234" s="27"/>
      <c r="G234" s="28" t="s">
        <v>46</v>
      </c>
      <c r="H234" s="29"/>
      <c r="I234" s="20"/>
      <c r="L234" s="32" t="s">
        <v>48</v>
      </c>
      <c r="M234" s="25" t="s">
        <v>29</v>
      </c>
      <c r="N234" s="32" t="s">
        <v>3</v>
      </c>
    </row>
    <row r="235" spans="1:14" ht="14.25" customHeight="1" x14ac:dyDescent="0.3">
      <c r="A235" s="33"/>
      <c r="B235" s="24" t="s">
        <v>444</v>
      </c>
      <c r="C235" s="25" t="s">
        <v>29</v>
      </c>
      <c r="D235" s="26" t="str">
        <f t="shared" si="32"/>
        <v>.</v>
      </c>
      <c r="E235" s="26" t="str">
        <f t="shared" si="33"/>
        <v>.</v>
      </c>
      <c r="F235" s="27"/>
      <c r="G235" s="28" t="s">
        <v>49</v>
      </c>
      <c r="H235" s="29"/>
      <c r="I235" s="20"/>
      <c r="L235" s="32">
        <v>55</v>
      </c>
      <c r="M235" s="25" t="s">
        <v>29</v>
      </c>
      <c r="N235" s="32" t="s">
        <v>4</v>
      </c>
    </row>
    <row r="236" spans="1:14" ht="14.25" customHeight="1" x14ac:dyDescent="0.3">
      <c r="A236" s="33"/>
      <c r="B236" s="24" t="s">
        <v>444</v>
      </c>
      <c r="C236" s="25" t="s">
        <v>29</v>
      </c>
      <c r="D236" s="26" t="str">
        <f t="shared" si="32"/>
        <v>.</v>
      </c>
      <c r="E236" s="26" t="str">
        <f t="shared" si="33"/>
        <v>.</v>
      </c>
      <c r="F236" s="27"/>
      <c r="G236" s="28" t="s">
        <v>51</v>
      </c>
      <c r="H236" s="29"/>
      <c r="I236" s="20"/>
      <c r="L236" s="32">
        <v>56</v>
      </c>
      <c r="M236" s="25" t="s">
        <v>29</v>
      </c>
      <c r="N236" s="32" t="s">
        <v>4</v>
      </c>
    </row>
    <row r="237" spans="1:14" ht="14.25" customHeight="1" x14ac:dyDescent="0.3">
      <c r="A237" s="33"/>
      <c r="B237" s="24" t="s">
        <v>444</v>
      </c>
      <c r="C237" s="25" t="s">
        <v>29</v>
      </c>
      <c r="D237" s="26" t="str">
        <f t="shared" si="32"/>
        <v>.</v>
      </c>
      <c r="E237" s="26" t="str">
        <f t="shared" si="33"/>
        <v>.</v>
      </c>
      <c r="F237" s="27"/>
      <c r="G237" s="28"/>
      <c r="H237" s="29"/>
      <c r="I237" s="20"/>
      <c r="L237" s="32" t="s">
        <v>55</v>
      </c>
      <c r="M237" s="25" t="s">
        <v>29</v>
      </c>
      <c r="N237" s="32" t="s">
        <v>4</v>
      </c>
    </row>
    <row r="238" spans="1:14" ht="14.25" customHeight="1" x14ac:dyDescent="0.3">
      <c r="A238" s="33"/>
      <c r="B238" s="24" t="s">
        <v>444</v>
      </c>
      <c r="C238" s="25" t="s">
        <v>29</v>
      </c>
      <c r="D238" s="26" t="str">
        <f t="shared" si="32"/>
        <v>.</v>
      </c>
      <c r="E238" s="26" t="str">
        <f t="shared" si="33"/>
        <v>.</v>
      </c>
      <c r="F238" s="27"/>
      <c r="G238" s="28"/>
      <c r="H238" s="29"/>
      <c r="I238" s="20"/>
      <c r="L238" s="32">
        <v>75</v>
      </c>
      <c r="M238" s="25" t="s">
        <v>29</v>
      </c>
      <c r="N238" s="32" t="s">
        <v>5</v>
      </c>
    </row>
    <row r="239" spans="1:14" ht="14.25" customHeight="1" x14ac:dyDescent="0.3">
      <c r="A239" s="33"/>
      <c r="B239" s="24" t="s">
        <v>444</v>
      </c>
      <c r="C239" s="25" t="s">
        <v>29</v>
      </c>
      <c r="D239" s="26" t="str">
        <f t="shared" si="32"/>
        <v>.</v>
      </c>
      <c r="E239" s="26" t="str">
        <f t="shared" si="33"/>
        <v>.</v>
      </c>
      <c r="F239" s="27"/>
      <c r="G239" s="28"/>
      <c r="H239" s="29"/>
      <c r="I239" s="20"/>
      <c r="L239" s="32">
        <v>76</v>
      </c>
      <c r="M239" s="25" t="s">
        <v>29</v>
      </c>
      <c r="N239" s="32" t="s">
        <v>5</v>
      </c>
    </row>
    <row r="240" spans="1:14" ht="14.25" customHeight="1" x14ac:dyDescent="0.3">
      <c r="A240" s="33"/>
      <c r="B240" s="24" t="s">
        <v>444</v>
      </c>
      <c r="C240" s="25" t="s">
        <v>29</v>
      </c>
      <c r="D240" s="26" t="str">
        <f t="shared" si="32"/>
        <v>.</v>
      </c>
      <c r="E240" s="26" t="str">
        <f t="shared" si="33"/>
        <v>.</v>
      </c>
      <c r="F240" s="27"/>
      <c r="G240" s="28"/>
      <c r="H240" s="29"/>
      <c r="I240" s="20"/>
      <c r="L240" s="32" t="s">
        <v>58</v>
      </c>
      <c r="M240" s="25" t="s">
        <v>29</v>
      </c>
      <c r="N240" s="32" t="s">
        <v>5</v>
      </c>
    </row>
    <row r="241" spans="1:14" ht="14.25" customHeight="1" x14ac:dyDescent="0.3">
      <c r="A241" s="33"/>
      <c r="B241" s="24"/>
      <c r="C241" s="26"/>
      <c r="D241" s="26"/>
      <c r="E241" s="26"/>
      <c r="F241" s="27"/>
      <c r="G241" s="28"/>
      <c r="H241" s="29"/>
      <c r="I241" s="20"/>
      <c r="L241" s="32" t="s">
        <v>29</v>
      </c>
      <c r="M241" s="32" t="s">
        <v>29</v>
      </c>
      <c r="N241" s="32" t="s">
        <v>29</v>
      </c>
    </row>
    <row r="242" spans="1:14" ht="14.25" customHeight="1" x14ac:dyDescent="0.3">
      <c r="A242" s="33"/>
      <c r="B242" s="24"/>
      <c r="C242" s="26"/>
      <c r="D242" s="26"/>
      <c r="E242" s="26"/>
      <c r="F242" s="27"/>
      <c r="G242" s="28"/>
      <c r="H242" s="29"/>
      <c r="I242" s="20"/>
    </row>
    <row r="243" spans="1:14" ht="14.25" customHeight="1" x14ac:dyDescent="0.3">
      <c r="A243" s="33" t="s">
        <v>134</v>
      </c>
      <c r="B243" s="24" t="s">
        <v>444</v>
      </c>
      <c r="C243" s="26" t="s">
        <v>29</v>
      </c>
      <c r="D243" s="26" t="str">
        <f t="shared" ref="D243:D246" si="34">VLOOKUP(C243,$L$243:$N$247,2,FALSE)</f>
        <v>.</v>
      </c>
      <c r="E243" s="26" t="str">
        <f t="shared" ref="E243:E246" si="35">VLOOKUP(C243,$L$243:$N$247,3,FALSE)</f>
        <v>.</v>
      </c>
      <c r="F243" s="27"/>
      <c r="G243" s="28" t="s">
        <v>30</v>
      </c>
      <c r="H243" s="29"/>
      <c r="I243" s="20"/>
      <c r="L243" s="32">
        <v>9</v>
      </c>
      <c r="M243" s="25" t="s">
        <v>2</v>
      </c>
      <c r="N243" s="32" t="s">
        <v>2</v>
      </c>
    </row>
    <row r="244" spans="1:14" ht="14.25" customHeight="1" x14ac:dyDescent="0.3">
      <c r="A244" s="33"/>
      <c r="B244" s="24" t="s">
        <v>444</v>
      </c>
      <c r="C244" s="26" t="s">
        <v>29</v>
      </c>
      <c r="D244" s="26" t="str">
        <f t="shared" si="34"/>
        <v>.</v>
      </c>
      <c r="E244" s="26" t="str">
        <f t="shared" si="35"/>
        <v>.</v>
      </c>
      <c r="F244" s="27"/>
      <c r="G244" s="28" t="s">
        <v>34</v>
      </c>
      <c r="H244" s="29"/>
      <c r="I244" s="20"/>
      <c r="L244" s="32">
        <v>47</v>
      </c>
      <c r="M244" s="25" t="s">
        <v>3</v>
      </c>
      <c r="N244" s="32" t="s">
        <v>3</v>
      </c>
    </row>
    <row r="245" spans="1:14" ht="14.25" customHeight="1" x14ac:dyDescent="0.3">
      <c r="A245" s="33"/>
      <c r="B245" s="24" t="s">
        <v>444</v>
      </c>
      <c r="C245" s="26" t="s">
        <v>29</v>
      </c>
      <c r="D245" s="26" t="str">
        <f t="shared" si="34"/>
        <v>.</v>
      </c>
      <c r="E245" s="26" t="str">
        <f t="shared" si="35"/>
        <v>.</v>
      </c>
      <c r="F245" s="27"/>
      <c r="G245" s="28" t="s">
        <v>36</v>
      </c>
      <c r="H245" s="29"/>
      <c r="I245" s="20"/>
      <c r="L245" s="32">
        <v>55</v>
      </c>
      <c r="M245" s="25" t="s">
        <v>4</v>
      </c>
      <c r="N245" s="32" t="s">
        <v>4</v>
      </c>
    </row>
    <row r="246" spans="1:14" ht="14.25" customHeight="1" x14ac:dyDescent="0.3">
      <c r="A246" s="33"/>
      <c r="B246" s="24" t="s">
        <v>444</v>
      </c>
      <c r="C246" s="26" t="s">
        <v>29</v>
      </c>
      <c r="D246" s="26" t="str">
        <f t="shared" si="34"/>
        <v>.</v>
      </c>
      <c r="E246" s="26" t="str">
        <f t="shared" si="35"/>
        <v>.</v>
      </c>
      <c r="F246" s="27"/>
      <c r="G246" s="28" t="s">
        <v>40</v>
      </c>
      <c r="H246" s="29"/>
      <c r="I246" s="20"/>
      <c r="L246" s="32">
        <v>75</v>
      </c>
      <c r="M246" s="25" t="s">
        <v>5</v>
      </c>
      <c r="N246" s="32" t="s">
        <v>5</v>
      </c>
    </row>
    <row r="247" spans="1:14" ht="14.25" customHeight="1" x14ac:dyDescent="0.3">
      <c r="A247" s="33"/>
      <c r="B247" s="24"/>
      <c r="C247" s="26"/>
      <c r="D247" s="26"/>
      <c r="E247" s="26"/>
      <c r="F247" s="27"/>
      <c r="G247" s="28"/>
      <c r="H247" s="29"/>
      <c r="I247" s="20"/>
      <c r="L247" s="32" t="s">
        <v>29</v>
      </c>
      <c r="M247" s="32" t="s">
        <v>29</v>
      </c>
      <c r="N247" s="32" t="s">
        <v>29</v>
      </c>
    </row>
    <row r="248" spans="1:14" ht="14.25" customHeight="1" x14ac:dyDescent="0.3">
      <c r="A248" s="33"/>
      <c r="B248" s="24"/>
      <c r="C248" s="26"/>
      <c r="D248" s="26"/>
      <c r="E248" s="26"/>
      <c r="F248" s="27"/>
      <c r="G248" s="28"/>
      <c r="H248" s="29"/>
      <c r="I248" s="20"/>
    </row>
    <row r="249" spans="1:14" ht="14.25" customHeight="1" x14ac:dyDescent="0.3">
      <c r="A249" s="33"/>
      <c r="B249" s="24"/>
      <c r="C249" s="26"/>
      <c r="D249" s="26"/>
      <c r="E249" s="26"/>
      <c r="F249" s="27"/>
      <c r="G249" s="28"/>
      <c r="H249" s="29"/>
      <c r="I249" s="20"/>
    </row>
    <row r="250" spans="1:14" ht="14.25" customHeight="1" x14ac:dyDescent="0.3">
      <c r="A250" s="41"/>
      <c r="B250" s="20"/>
      <c r="C250" s="42"/>
      <c r="D250" s="42"/>
      <c r="E250" s="42"/>
      <c r="F250" s="43"/>
      <c r="G250" s="43"/>
      <c r="H250" s="20"/>
      <c r="I250" s="20"/>
    </row>
    <row r="251" spans="1:14" ht="14.25" customHeight="1" x14ac:dyDescent="0.3">
      <c r="A251" s="41"/>
      <c r="B251" s="20"/>
      <c r="C251" s="42"/>
      <c r="D251" s="42"/>
      <c r="E251" s="42"/>
      <c r="F251" s="42"/>
      <c r="G251" s="45"/>
      <c r="H251" s="20"/>
      <c r="I251" s="20"/>
    </row>
    <row r="252" spans="1:14" ht="14.25" customHeight="1" x14ac:dyDescent="0.3">
      <c r="D252" s="42"/>
      <c r="E252" s="42"/>
      <c r="F252" s="42"/>
      <c r="G252" s="46"/>
    </row>
    <row r="253" spans="1:14" ht="14.25" customHeight="1" x14ac:dyDescent="0.3">
      <c r="D253" s="42"/>
      <c r="E253" s="42"/>
      <c r="F253" s="42"/>
      <c r="G253" s="46"/>
    </row>
    <row r="254" spans="1:14" ht="14.25" customHeight="1" x14ac:dyDescent="0.3">
      <c r="D254" s="42"/>
      <c r="E254" s="42"/>
      <c r="F254" s="42"/>
      <c r="G254" s="46"/>
    </row>
    <row r="255" spans="1:14" ht="14.25" customHeight="1" x14ac:dyDescent="0.3">
      <c r="D255" s="42"/>
      <c r="E255" s="42"/>
      <c r="F255" s="42"/>
      <c r="G255" s="46"/>
    </row>
    <row r="256" spans="1:14" ht="14.25" customHeight="1" x14ac:dyDescent="0.3">
      <c r="F256" s="46"/>
      <c r="G256" s="46"/>
    </row>
    <row r="257" spans="6:13" ht="14.25" customHeight="1" x14ac:dyDescent="0.3">
      <c r="F257" s="46"/>
      <c r="G257" s="46"/>
    </row>
    <row r="258" spans="6:13" ht="14.25" customHeight="1" x14ac:dyDescent="0.3">
      <c r="F258" s="46"/>
      <c r="G258" s="46"/>
    </row>
    <row r="259" spans="6:13" ht="14.25" customHeight="1" x14ac:dyDescent="0.3">
      <c r="F259" s="46"/>
      <c r="G259" s="46"/>
    </row>
    <row r="260" spans="6:13" ht="14.25" customHeight="1" x14ac:dyDescent="0.3">
      <c r="F260" s="46"/>
      <c r="G260" s="46"/>
      <c r="M260" s="25"/>
    </row>
    <row r="261" spans="6:13" ht="14.25" customHeight="1" x14ac:dyDescent="0.3">
      <c r="F261" s="46"/>
      <c r="G261" s="46"/>
      <c r="M261" s="25"/>
    </row>
    <row r="262" spans="6:13" ht="14.25" customHeight="1" x14ac:dyDescent="0.3">
      <c r="F262" s="46"/>
      <c r="G262" s="46"/>
      <c r="M262" s="25"/>
    </row>
    <row r="263" spans="6:13" ht="14.25" customHeight="1" x14ac:dyDescent="0.3">
      <c r="F263" s="46"/>
      <c r="G263" s="46"/>
      <c r="M263" s="25"/>
    </row>
    <row r="264" spans="6:13" ht="14.25" customHeight="1" x14ac:dyDescent="0.3">
      <c r="F264" s="46"/>
      <c r="G264" s="46"/>
      <c r="M264" s="25"/>
    </row>
    <row r="265" spans="6:13" ht="14.25" customHeight="1" x14ac:dyDescent="0.3">
      <c r="F265" s="46"/>
      <c r="G265" s="46"/>
      <c r="M265" s="25"/>
    </row>
    <row r="266" spans="6:13" ht="14.25" customHeight="1" x14ac:dyDescent="0.3">
      <c r="F266" s="46"/>
      <c r="G266" s="46"/>
      <c r="M266" s="25"/>
    </row>
    <row r="267" spans="6:13" ht="14.25" customHeight="1" x14ac:dyDescent="0.3">
      <c r="F267" s="46"/>
      <c r="G267" s="46"/>
      <c r="M267" s="25"/>
    </row>
    <row r="268" spans="6:13" ht="14.25" customHeight="1" x14ac:dyDescent="0.3">
      <c r="F268" s="46"/>
      <c r="G268" s="46"/>
      <c r="M268" s="25"/>
    </row>
    <row r="269" spans="6:13" ht="14.25" customHeight="1" x14ac:dyDescent="0.3">
      <c r="F269" s="46"/>
      <c r="G269" s="46"/>
      <c r="M269" s="25"/>
    </row>
    <row r="270" spans="6:13" ht="14.25" customHeight="1" x14ac:dyDescent="0.3">
      <c r="F270" s="46"/>
      <c r="G270" s="46"/>
      <c r="M270" s="25"/>
    </row>
    <row r="271" spans="6:13" ht="14.25" customHeight="1" x14ac:dyDescent="0.3">
      <c r="F271" s="46"/>
      <c r="G271" s="46"/>
      <c r="M271" s="25"/>
    </row>
    <row r="272" spans="6:13" ht="14.25" customHeight="1" x14ac:dyDescent="0.3">
      <c r="F272" s="46"/>
      <c r="G272" s="46"/>
      <c r="M272" s="25"/>
    </row>
    <row r="273" spans="6:13" ht="14.25" customHeight="1" x14ac:dyDescent="0.3">
      <c r="F273" s="46"/>
      <c r="G273" s="46"/>
      <c r="M273" s="25"/>
    </row>
    <row r="274" spans="6:13" ht="14.25" customHeight="1" x14ac:dyDescent="0.3">
      <c r="F274" s="46"/>
      <c r="G274" s="46"/>
      <c r="M274" s="25"/>
    </row>
    <row r="275" spans="6:13" ht="14.25" customHeight="1" x14ac:dyDescent="0.3">
      <c r="F275" s="46"/>
      <c r="G275" s="46"/>
      <c r="M275" s="25"/>
    </row>
    <row r="276" spans="6:13" ht="14.25" customHeight="1" x14ac:dyDescent="0.3">
      <c r="F276" s="46"/>
      <c r="G276" s="46"/>
      <c r="M276" s="25"/>
    </row>
    <row r="277" spans="6:13" ht="14.25" customHeight="1" x14ac:dyDescent="0.3">
      <c r="F277" s="46"/>
      <c r="G277" s="46"/>
      <c r="M277" s="25"/>
    </row>
    <row r="278" spans="6:13" ht="14.25" customHeight="1" x14ac:dyDescent="0.3">
      <c r="F278" s="46"/>
      <c r="G278" s="46"/>
      <c r="M278" s="25"/>
    </row>
    <row r="279" spans="6:13" ht="14.25" customHeight="1" x14ac:dyDescent="0.3">
      <c r="F279" s="46"/>
      <c r="G279" s="46"/>
      <c r="M279" s="25"/>
    </row>
    <row r="280" spans="6:13" ht="14.25" customHeight="1" x14ac:dyDescent="0.3">
      <c r="F280" s="46"/>
      <c r="G280" s="46"/>
      <c r="M280" s="25"/>
    </row>
    <row r="281" spans="6:13" ht="14.25" customHeight="1" x14ac:dyDescent="0.3">
      <c r="F281" s="46"/>
      <c r="G281" s="46"/>
      <c r="M281" s="25"/>
    </row>
    <row r="282" spans="6:13" ht="14.25" customHeight="1" x14ac:dyDescent="0.3">
      <c r="F282" s="46"/>
      <c r="G282" s="46"/>
      <c r="M282" s="25"/>
    </row>
    <row r="283" spans="6:13" ht="14.25" customHeight="1" x14ac:dyDescent="0.3">
      <c r="F283" s="46"/>
      <c r="G283" s="46"/>
      <c r="M283" s="25"/>
    </row>
    <row r="284" spans="6:13" ht="14.25" customHeight="1" x14ac:dyDescent="0.3">
      <c r="F284" s="46"/>
      <c r="G284" s="46"/>
      <c r="M284" s="25"/>
    </row>
    <row r="285" spans="6:13" ht="14.25" customHeight="1" x14ac:dyDescent="0.3">
      <c r="F285" s="46"/>
      <c r="G285" s="46"/>
      <c r="M285" s="25"/>
    </row>
    <row r="286" spans="6:13" ht="14.25" customHeight="1" x14ac:dyDescent="0.3">
      <c r="F286" s="46"/>
      <c r="G286" s="46"/>
      <c r="M286" s="25"/>
    </row>
    <row r="287" spans="6:13" ht="14.25" customHeight="1" x14ac:dyDescent="0.3">
      <c r="F287" s="46"/>
      <c r="G287" s="46"/>
      <c r="M287" s="25"/>
    </row>
    <row r="288" spans="6:13" ht="14.25" customHeight="1" x14ac:dyDescent="0.3">
      <c r="F288" s="46"/>
      <c r="G288" s="46"/>
      <c r="M288" s="25"/>
    </row>
    <row r="289" spans="6:13" ht="14.25" customHeight="1" x14ac:dyDescent="0.3">
      <c r="F289" s="46"/>
      <c r="G289" s="46"/>
      <c r="M289" s="25"/>
    </row>
    <row r="290" spans="6:13" ht="14.25" customHeight="1" x14ac:dyDescent="0.3">
      <c r="F290" s="46"/>
      <c r="G290" s="46"/>
      <c r="M290" s="25"/>
    </row>
    <row r="291" spans="6:13" ht="14.25" customHeight="1" x14ac:dyDescent="0.3">
      <c r="F291" s="46"/>
      <c r="G291" s="46"/>
      <c r="M291" s="25"/>
    </row>
    <row r="292" spans="6:13" ht="14.25" customHeight="1" x14ac:dyDescent="0.3">
      <c r="F292" s="46"/>
      <c r="G292" s="46"/>
      <c r="M292" s="25"/>
    </row>
    <row r="293" spans="6:13" ht="14.25" customHeight="1" x14ac:dyDescent="0.3">
      <c r="F293" s="46"/>
      <c r="G293" s="46"/>
      <c r="M293" s="25"/>
    </row>
    <row r="294" spans="6:13" ht="14.25" customHeight="1" x14ac:dyDescent="0.3">
      <c r="F294" s="46"/>
      <c r="G294" s="46"/>
      <c r="M294" s="25"/>
    </row>
    <row r="295" spans="6:13" ht="14.25" customHeight="1" x14ac:dyDescent="0.3">
      <c r="F295" s="46"/>
      <c r="G295" s="46"/>
      <c r="M295" s="25"/>
    </row>
    <row r="296" spans="6:13" ht="14.25" customHeight="1" x14ac:dyDescent="0.3">
      <c r="F296" s="46"/>
      <c r="G296" s="46"/>
      <c r="M296" s="25"/>
    </row>
    <row r="297" spans="6:13" ht="14.25" customHeight="1" x14ac:dyDescent="0.3">
      <c r="F297" s="46"/>
      <c r="G297" s="46"/>
      <c r="M297" s="25"/>
    </row>
    <row r="298" spans="6:13" ht="14.25" customHeight="1" x14ac:dyDescent="0.3">
      <c r="F298" s="46"/>
      <c r="G298" s="46"/>
      <c r="M298" s="25"/>
    </row>
    <row r="299" spans="6:13" ht="14.25" customHeight="1" x14ac:dyDescent="0.3">
      <c r="F299" s="46"/>
      <c r="G299" s="46"/>
      <c r="M299" s="25"/>
    </row>
    <row r="300" spans="6:13" ht="14.25" customHeight="1" x14ac:dyDescent="0.3">
      <c r="F300" s="46"/>
      <c r="G300" s="46"/>
      <c r="M300" s="25"/>
    </row>
    <row r="301" spans="6:13" ht="14.25" customHeight="1" x14ac:dyDescent="0.3">
      <c r="F301" s="46"/>
      <c r="G301" s="46"/>
      <c r="M301" s="25"/>
    </row>
    <row r="302" spans="6:13" ht="14.25" customHeight="1" x14ac:dyDescent="0.3">
      <c r="F302" s="46"/>
      <c r="G302" s="46"/>
      <c r="M302" s="25"/>
    </row>
    <row r="303" spans="6:13" ht="14.25" customHeight="1" x14ac:dyDescent="0.3">
      <c r="F303" s="46"/>
      <c r="G303" s="46"/>
      <c r="M303" s="25"/>
    </row>
    <row r="304" spans="6:13" ht="14.25" customHeight="1" x14ac:dyDescent="0.3">
      <c r="F304" s="46"/>
      <c r="G304" s="46"/>
      <c r="M304" s="25"/>
    </row>
    <row r="305" spans="6:13" ht="14.25" customHeight="1" x14ac:dyDescent="0.3">
      <c r="F305" s="46"/>
      <c r="G305" s="46"/>
      <c r="M305" s="25"/>
    </row>
    <row r="306" spans="6:13" ht="14.25" customHeight="1" x14ac:dyDescent="0.3">
      <c r="F306" s="46"/>
      <c r="G306" s="46"/>
      <c r="M306" s="25"/>
    </row>
    <row r="307" spans="6:13" ht="14.25" customHeight="1" x14ac:dyDescent="0.3">
      <c r="F307" s="46"/>
      <c r="G307" s="46"/>
      <c r="M307" s="25"/>
    </row>
    <row r="308" spans="6:13" ht="14.25" customHeight="1" x14ac:dyDescent="0.3">
      <c r="F308" s="46"/>
      <c r="G308" s="46"/>
      <c r="M308" s="25"/>
    </row>
    <row r="309" spans="6:13" ht="14.25" customHeight="1" x14ac:dyDescent="0.3">
      <c r="F309" s="46"/>
      <c r="G309" s="46"/>
      <c r="M309" s="25"/>
    </row>
    <row r="310" spans="6:13" ht="14.25" customHeight="1" x14ac:dyDescent="0.3">
      <c r="F310" s="46"/>
      <c r="G310" s="46"/>
      <c r="M310" s="25"/>
    </row>
    <row r="311" spans="6:13" ht="14.25" customHeight="1" x14ac:dyDescent="0.3">
      <c r="F311" s="46"/>
      <c r="G311" s="46"/>
      <c r="M311" s="25"/>
    </row>
    <row r="312" spans="6:13" ht="14.25" customHeight="1" x14ac:dyDescent="0.3">
      <c r="F312" s="46"/>
      <c r="G312" s="46"/>
      <c r="M312" s="25"/>
    </row>
    <row r="313" spans="6:13" ht="14.25" customHeight="1" x14ac:dyDescent="0.3">
      <c r="F313" s="46"/>
      <c r="G313" s="46"/>
      <c r="M313" s="25"/>
    </row>
    <row r="314" spans="6:13" ht="14.25" customHeight="1" x14ac:dyDescent="0.3">
      <c r="F314" s="46"/>
      <c r="G314" s="46"/>
      <c r="M314" s="25"/>
    </row>
    <row r="315" spans="6:13" ht="14.25" customHeight="1" x14ac:dyDescent="0.3">
      <c r="F315" s="46"/>
      <c r="G315" s="46"/>
      <c r="M315" s="25"/>
    </row>
    <row r="316" spans="6:13" ht="14.25" customHeight="1" x14ac:dyDescent="0.3">
      <c r="F316" s="46"/>
      <c r="G316" s="46"/>
      <c r="M316" s="25"/>
    </row>
    <row r="317" spans="6:13" ht="14.25" customHeight="1" x14ac:dyDescent="0.3">
      <c r="F317" s="46"/>
      <c r="G317" s="46"/>
      <c r="M317" s="25"/>
    </row>
    <row r="318" spans="6:13" ht="14.25" customHeight="1" x14ac:dyDescent="0.3">
      <c r="F318" s="46"/>
      <c r="G318" s="46"/>
      <c r="M318" s="25"/>
    </row>
    <row r="319" spans="6:13" ht="14.25" customHeight="1" x14ac:dyDescent="0.3">
      <c r="F319" s="46"/>
      <c r="G319" s="46"/>
      <c r="M319" s="25"/>
    </row>
    <row r="320" spans="6:13" ht="14.25" customHeight="1" x14ac:dyDescent="0.3">
      <c r="F320" s="46"/>
      <c r="G320" s="46"/>
      <c r="M320" s="25"/>
    </row>
    <row r="321" spans="6:13" ht="14.25" customHeight="1" x14ac:dyDescent="0.3">
      <c r="F321" s="46"/>
      <c r="G321" s="46"/>
      <c r="M321" s="25"/>
    </row>
    <row r="322" spans="6:13" ht="14.25" customHeight="1" x14ac:dyDescent="0.3">
      <c r="F322" s="46"/>
      <c r="G322" s="46"/>
      <c r="M322" s="25"/>
    </row>
    <row r="323" spans="6:13" ht="14.25" customHeight="1" x14ac:dyDescent="0.3">
      <c r="F323" s="46"/>
      <c r="G323" s="46"/>
      <c r="M323" s="25"/>
    </row>
    <row r="324" spans="6:13" ht="14.25" customHeight="1" x14ac:dyDescent="0.3">
      <c r="F324" s="46"/>
      <c r="G324" s="46"/>
      <c r="M324" s="25"/>
    </row>
    <row r="325" spans="6:13" ht="14.25" customHeight="1" x14ac:dyDescent="0.3">
      <c r="F325" s="46"/>
      <c r="G325" s="46"/>
      <c r="M325" s="25"/>
    </row>
    <row r="326" spans="6:13" ht="14.25" customHeight="1" x14ac:dyDescent="0.3">
      <c r="F326" s="46"/>
      <c r="G326" s="46"/>
      <c r="M326" s="25"/>
    </row>
    <row r="327" spans="6:13" ht="14.25" customHeight="1" x14ac:dyDescent="0.3">
      <c r="F327" s="46"/>
      <c r="G327" s="46"/>
      <c r="M327" s="25"/>
    </row>
    <row r="328" spans="6:13" ht="14.25" customHeight="1" x14ac:dyDescent="0.3">
      <c r="F328" s="46"/>
      <c r="G328" s="46"/>
      <c r="M328" s="25"/>
    </row>
    <row r="329" spans="6:13" ht="14.25" customHeight="1" x14ac:dyDescent="0.3">
      <c r="F329" s="46"/>
      <c r="G329" s="46"/>
      <c r="M329" s="25"/>
    </row>
    <row r="330" spans="6:13" ht="14.25" customHeight="1" x14ac:dyDescent="0.3">
      <c r="F330" s="46"/>
      <c r="G330" s="46"/>
      <c r="M330" s="25"/>
    </row>
    <row r="331" spans="6:13" ht="14.25" customHeight="1" x14ac:dyDescent="0.3">
      <c r="F331" s="46"/>
      <c r="G331" s="46"/>
      <c r="M331" s="25"/>
    </row>
    <row r="332" spans="6:13" ht="14.25" customHeight="1" x14ac:dyDescent="0.3">
      <c r="F332" s="46"/>
      <c r="G332" s="46"/>
      <c r="M332" s="25"/>
    </row>
    <row r="333" spans="6:13" ht="14.25" customHeight="1" x14ac:dyDescent="0.3">
      <c r="F333" s="46"/>
      <c r="G333" s="46"/>
      <c r="M333" s="25"/>
    </row>
    <row r="334" spans="6:13" ht="14.25" customHeight="1" x14ac:dyDescent="0.3">
      <c r="F334" s="46"/>
      <c r="G334" s="46"/>
      <c r="M334" s="25"/>
    </row>
    <row r="335" spans="6:13" ht="14.25" customHeight="1" x14ac:dyDescent="0.3">
      <c r="F335" s="46"/>
      <c r="G335" s="46"/>
      <c r="M335" s="25"/>
    </row>
    <row r="336" spans="6:13" ht="14.25" customHeight="1" x14ac:dyDescent="0.3">
      <c r="F336" s="46"/>
      <c r="G336" s="46"/>
      <c r="M336" s="25"/>
    </row>
    <row r="337" spans="6:13" ht="14.25" customHeight="1" x14ac:dyDescent="0.3">
      <c r="F337" s="46"/>
      <c r="G337" s="46"/>
      <c r="M337" s="25"/>
    </row>
    <row r="338" spans="6:13" ht="14.25" customHeight="1" x14ac:dyDescent="0.3">
      <c r="F338" s="46"/>
      <c r="G338" s="46"/>
      <c r="M338" s="25"/>
    </row>
    <row r="339" spans="6:13" ht="14.25" customHeight="1" x14ac:dyDescent="0.3">
      <c r="F339" s="46"/>
      <c r="G339" s="46"/>
      <c r="M339" s="25"/>
    </row>
    <row r="340" spans="6:13" ht="14.25" customHeight="1" x14ac:dyDescent="0.3">
      <c r="F340" s="46"/>
      <c r="G340" s="46"/>
      <c r="M340" s="25"/>
    </row>
    <row r="341" spans="6:13" ht="14.25" customHeight="1" x14ac:dyDescent="0.3">
      <c r="F341" s="46"/>
      <c r="G341" s="46"/>
      <c r="M341" s="25"/>
    </row>
    <row r="342" spans="6:13" ht="14.25" customHeight="1" x14ac:dyDescent="0.3">
      <c r="F342" s="46"/>
      <c r="G342" s="46"/>
      <c r="M342" s="25"/>
    </row>
    <row r="343" spans="6:13" ht="14.25" customHeight="1" x14ac:dyDescent="0.3">
      <c r="F343" s="46"/>
      <c r="G343" s="46"/>
      <c r="M343" s="25"/>
    </row>
    <row r="344" spans="6:13" ht="14.25" customHeight="1" x14ac:dyDescent="0.3">
      <c r="F344" s="46"/>
      <c r="G344" s="46"/>
      <c r="M344" s="25"/>
    </row>
    <row r="345" spans="6:13" ht="14.25" customHeight="1" x14ac:dyDescent="0.3">
      <c r="F345" s="46"/>
      <c r="G345" s="46"/>
      <c r="M345" s="25"/>
    </row>
    <row r="346" spans="6:13" ht="14.25" customHeight="1" x14ac:dyDescent="0.3">
      <c r="F346" s="46"/>
      <c r="G346" s="46"/>
      <c r="M346" s="25"/>
    </row>
    <row r="347" spans="6:13" ht="14.25" customHeight="1" x14ac:dyDescent="0.3">
      <c r="F347" s="46"/>
      <c r="G347" s="46"/>
      <c r="M347" s="25"/>
    </row>
    <row r="348" spans="6:13" ht="14.25" customHeight="1" x14ac:dyDescent="0.3">
      <c r="F348" s="46"/>
      <c r="G348" s="46"/>
      <c r="M348" s="25"/>
    </row>
    <row r="349" spans="6:13" ht="14.25" customHeight="1" x14ac:dyDescent="0.3">
      <c r="F349" s="46"/>
      <c r="G349" s="46"/>
      <c r="M349" s="25"/>
    </row>
    <row r="350" spans="6:13" ht="14.25" customHeight="1" x14ac:dyDescent="0.3">
      <c r="F350" s="46"/>
      <c r="G350" s="46"/>
      <c r="M350" s="25"/>
    </row>
    <row r="351" spans="6:13" ht="14.25" customHeight="1" x14ac:dyDescent="0.3">
      <c r="F351" s="46"/>
      <c r="G351" s="46"/>
      <c r="M351" s="25"/>
    </row>
    <row r="352" spans="6:13" ht="14.25" customHeight="1" x14ac:dyDescent="0.3">
      <c r="F352" s="46"/>
      <c r="G352" s="46"/>
      <c r="M352" s="25"/>
    </row>
    <row r="353" spans="6:13" ht="14.25" customHeight="1" x14ac:dyDescent="0.3">
      <c r="F353" s="46"/>
      <c r="G353" s="46"/>
      <c r="M353" s="25"/>
    </row>
    <row r="354" spans="6:13" ht="14.25" customHeight="1" x14ac:dyDescent="0.3">
      <c r="F354" s="46"/>
      <c r="G354" s="46"/>
      <c r="M354" s="25"/>
    </row>
    <row r="355" spans="6:13" ht="14.25" customHeight="1" x14ac:dyDescent="0.3">
      <c r="F355" s="46"/>
      <c r="G355" s="46"/>
      <c r="M355" s="25"/>
    </row>
    <row r="356" spans="6:13" ht="14.25" customHeight="1" x14ac:dyDescent="0.3">
      <c r="F356" s="46"/>
      <c r="G356" s="46"/>
      <c r="M356" s="25"/>
    </row>
    <row r="357" spans="6:13" ht="14.25" customHeight="1" x14ac:dyDescent="0.3">
      <c r="F357" s="46"/>
      <c r="G357" s="46"/>
      <c r="M357" s="25"/>
    </row>
    <row r="358" spans="6:13" ht="14.25" customHeight="1" x14ac:dyDescent="0.3">
      <c r="F358" s="46"/>
      <c r="G358" s="46"/>
      <c r="M358" s="25"/>
    </row>
    <row r="359" spans="6:13" ht="14.25" customHeight="1" x14ac:dyDescent="0.3">
      <c r="F359" s="46"/>
      <c r="G359" s="46"/>
      <c r="M359" s="25"/>
    </row>
    <row r="360" spans="6:13" ht="14.25" customHeight="1" x14ac:dyDescent="0.3">
      <c r="F360" s="46"/>
      <c r="G360" s="46"/>
      <c r="M360" s="25"/>
    </row>
    <row r="361" spans="6:13" ht="14.25" customHeight="1" x14ac:dyDescent="0.3">
      <c r="F361" s="46"/>
      <c r="G361" s="46"/>
      <c r="M361" s="25"/>
    </row>
    <row r="362" spans="6:13" ht="14.25" customHeight="1" x14ac:dyDescent="0.3">
      <c r="F362" s="46"/>
      <c r="G362" s="46"/>
      <c r="M362" s="25"/>
    </row>
    <row r="363" spans="6:13" ht="14.25" customHeight="1" x14ac:dyDescent="0.3">
      <c r="F363" s="46"/>
      <c r="G363" s="46"/>
      <c r="M363" s="25"/>
    </row>
    <row r="364" spans="6:13" ht="14.25" customHeight="1" x14ac:dyDescent="0.3">
      <c r="F364" s="46"/>
      <c r="G364" s="46"/>
      <c r="M364" s="25"/>
    </row>
    <row r="365" spans="6:13" ht="14.25" customHeight="1" x14ac:dyDescent="0.3">
      <c r="F365" s="46"/>
      <c r="G365" s="46"/>
      <c r="M365" s="25"/>
    </row>
    <row r="366" spans="6:13" ht="14.25" customHeight="1" x14ac:dyDescent="0.3">
      <c r="F366" s="46"/>
      <c r="G366" s="46"/>
      <c r="M366" s="25"/>
    </row>
    <row r="367" spans="6:13" ht="14.25" customHeight="1" x14ac:dyDescent="0.3">
      <c r="F367" s="46"/>
      <c r="G367" s="46"/>
      <c r="M367" s="25"/>
    </row>
    <row r="368" spans="6:13" ht="14.25" customHeight="1" x14ac:dyDescent="0.3">
      <c r="F368" s="46"/>
      <c r="G368" s="46"/>
      <c r="M368" s="25"/>
    </row>
    <row r="369" spans="6:13" ht="14.25" customHeight="1" x14ac:dyDescent="0.3">
      <c r="F369" s="46"/>
      <c r="G369" s="46"/>
      <c r="M369" s="25"/>
    </row>
    <row r="370" spans="6:13" ht="14.25" customHeight="1" x14ac:dyDescent="0.3">
      <c r="F370" s="46"/>
      <c r="G370" s="46"/>
      <c r="M370" s="25"/>
    </row>
    <row r="371" spans="6:13" ht="14.25" customHeight="1" x14ac:dyDescent="0.3">
      <c r="F371" s="46"/>
      <c r="G371" s="46"/>
      <c r="M371" s="25"/>
    </row>
    <row r="372" spans="6:13" ht="14.25" customHeight="1" x14ac:dyDescent="0.3">
      <c r="F372" s="46"/>
      <c r="G372" s="46"/>
      <c r="M372" s="25"/>
    </row>
    <row r="373" spans="6:13" ht="14.25" customHeight="1" x14ac:dyDescent="0.3">
      <c r="F373" s="46"/>
      <c r="G373" s="46"/>
      <c r="M373" s="25"/>
    </row>
    <row r="374" spans="6:13" ht="14.25" customHeight="1" x14ac:dyDescent="0.3">
      <c r="F374" s="46"/>
      <c r="G374" s="46"/>
      <c r="M374" s="25"/>
    </row>
    <row r="375" spans="6:13" ht="14.25" customHeight="1" x14ac:dyDescent="0.3">
      <c r="F375" s="46"/>
      <c r="G375" s="46"/>
      <c r="M375" s="25"/>
    </row>
    <row r="376" spans="6:13" ht="14.25" customHeight="1" x14ac:dyDescent="0.3">
      <c r="F376" s="46"/>
      <c r="G376" s="46"/>
      <c r="M376" s="25"/>
    </row>
    <row r="377" spans="6:13" ht="14.25" customHeight="1" x14ac:dyDescent="0.3">
      <c r="F377" s="46"/>
      <c r="G377" s="46"/>
      <c r="M377" s="25"/>
    </row>
    <row r="378" spans="6:13" ht="14.25" customHeight="1" x14ac:dyDescent="0.3">
      <c r="F378" s="46"/>
      <c r="G378" s="46"/>
      <c r="M378" s="25"/>
    </row>
    <row r="379" spans="6:13" ht="14.25" customHeight="1" x14ac:dyDescent="0.3">
      <c r="F379" s="46"/>
      <c r="G379" s="46"/>
      <c r="M379" s="25"/>
    </row>
    <row r="380" spans="6:13" ht="14.25" customHeight="1" x14ac:dyDescent="0.3">
      <c r="F380" s="46"/>
      <c r="G380" s="46"/>
      <c r="M380" s="25"/>
    </row>
    <row r="381" spans="6:13" ht="14.25" customHeight="1" x14ac:dyDescent="0.3">
      <c r="F381" s="46"/>
      <c r="G381" s="46"/>
      <c r="M381" s="25"/>
    </row>
    <row r="382" spans="6:13" ht="14.25" customHeight="1" x14ac:dyDescent="0.3">
      <c r="F382" s="46"/>
      <c r="G382" s="46"/>
      <c r="M382" s="25"/>
    </row>
    <row r="383" spans="6:13" ht="14.25" customHeight="1" x14ac:dyDescent="0.3">
      <c r="F383" s="46"/>
      <c r="G383" s="46"/>
      <c r="M383" s="25"/>
    </row>
    <row r="384" spans="6:13" ht="14.25" customHeight="1" x14ac:dyDescent="0.3">
      <c r="F384" s="46"/>
      <c r="G384" s="46"/>
      <c r="M384" s="25"/>
    </row>
    <row r="385" spans="6:13" ht="14.25" customHeight="1" x14ac:dyDescent="0.3">
      <c r="F385" s="46"/>
      <c r="G385" s="46"/>
      <c r="M385" s="25"/>
    </row>
    <row r="386" spans="6:13" ht="14.25" customHeight="1" x14ac:dyDescent="0.3">
      <c r="F386" s="46"/>
      <c r="G386" s="46"/>
      <c r="M386" s="25"/>
    </row>
    <row r="387" spans="6:13" ht="14.25" customHeight="1" x14ac:dyDescent="0.3">
      <c r="F387" s="46"/>
      <c r="G387" s="46"/>
      <c r="M387" s="25"/>
    </row>
    <row r="388" spans="6:13" ht="14.25" customHeight="1" x14ac:dyDescent="0.3">
      <c r="F388" s="46"/>
      <c r="G388" s="46"/>
      <c r="M388" s="25"/>
    </row>
    <row r="389" spans="6:13" ht="14.25" customHeight="1" x14ac:dyDescent="0.3">
      <c r="F389" s="46"/>
      <c r="G389" s="46"/>
      <c r="M389" s="25"/>
    </row>
    <row r="390" spans="6:13" ht="14.25" customHeight="1" x14ac:dyDescent="0.3">
      <c r="F390" s="46"/>
      <c r="G390" s="46"/>
      <c r="M390" s="25"/>
    </row>
    <row r="391" spans="6:13" ht="14.25" customHeight="1" x14ac:dyDescent="0.3">
      <c r="F391" s="46"/>
      <c r="G391" s="46"/>
      <c r="M391" s="25"/>
    </row>
    <row r="392" spans="6:13" ht="14.25" customHeight="1" x14ac:dyDescent="0.3">
      <c r="F392" s="46"/>
      <c r="G392" s="46"/>
      <c r="M392" s="25"/>
    </row>
    <row r="393" spans="6:13" ht="14.25" customHeight="1" x14ac:dyDescent="0.3">
      <c r="F393" s="46"/>
      <c r="G393" s="46"/>
      <c r="M393" s="25"/>
    </row>
    <row r="394" spans="6:13" ht="14.25" customHeight="1" x14ac:dyDescent="0.3">
      <c r="F394" s="46"/>
      <c r="G394" s="46"/>
      <c r="M394" s="25"/>
    </row>
    <row r="395" spans="6:13" ht="14.25" customHeight="1" x14ac:dyDescent="0.3">
      <c r="F395" s="46"/>
      <c r="G395" s="46"/>
      <c r="M395" s="25"/>
    </row>
    <row r="396" spans="6:13" ht="14.25" customHeight="1" x14ac:dyDescent="0.3">
      <c r="F396" s="46"/>
      <c r="G396" s="46"/>
      <c r="M396" s="25"/>
    </row>
    <row r="397" spans="6:13" ht="14.25" customHeight="1" x14ac:dyDescent="0.3">
      <c r="F397" s="46"/>
      <c r="G397" s="46"/>
      <c r="M397" s="25"/>
    </row>
    <row r="398" spans="6:13" ht="14.25" customHeight="1" x14ac:dyDescent="0.3">
      <c r="F398" s="46"/>
      <c r="G398" s="46"/>
      <c r="M398" s="25"/>
    </row>
    <row r="399" spans="6:13" ht="14.25" customHeight="1" x14ac:dyDescent="0.3">
      <c r="F399" s="46"/>
      <c r="G399" s="46"/>
      <c r="M399" s="25"/>
    </row>
    <row r="400" spans="6:13" ht="14.25" customHeight="1" x14ac:dyDescent="0.3">
      <c r="F400" s="46"/>
      <c r="G400" s="46"/>
      <c r="M400" s="25"/>
    </row>
    <row r="401" spans="6:13" ht="14.25" customHeight="1" x14ac:dyDescent="0.3">
      <c r="F401" s="46"/>
      <c r="G401" s="46"/>
      <c r="M401" s="25"/>
    </row>
    <row r="402" spans="6:13" ht="14.25" customHeight="1" x14ac:dyDescent="0.3">
      <c r="F402" s="46"/>
      <c r="G402" s="46"/>
      <c r="M402" s="25"/>
    </row>
    <row r="403" spans="6:13" ht="14.25" customHeight="1" x14ac:dyDescent="0.3">
      <c r="F403" s="46"/>
      <c r="G403" s="46"/>
      <c r="M403" s="25"/>
    </row>
    <row r="404" spans="6:13" ht="14.25" customHeight="1" x14ac:dyDescent="0.3">
      <c r="F404" s="46"/>
      <c r="G404" s="46"/>
      <c r="M404" s="25"/>
    </row>
    <row r="405" spans="6:13" ht="14.25" customHeight="1" x14ac:dyDescent="0.3">
      <c r="F405" s="46"/>
      <c r="G405" s="46"/>
      <c r="M405" s="25"/>
    </row>
    <row r="406" spans="6:13" ht="14.25" customHeight="1" x14ac:dyDescent="0.3">
      <c r="F406" s="46"/>
      <c r="G406" s="46"/>
      <c r="M406" s="25"/>
    </row>
    <row r="407" spans="6:13" ht="14.25" customHeight="1" x14ac:dyDescent="0.3">
      <c r="F407" s="46"/>
      <c r="G407" s="46"/>
      <c r="M407" s="25"/>
    </row>
    <row r="408" spans="6:13" ht="14.25" customHeight="1" x14ac:dyDescent="0.3">
      <c r="F408" s="46"/>
      <c r="G408" s="46"/>
      <c r="M408" s="25"/>
    </row>
    <row r="409" spans="6:13" ht="14.25" customHeight="1" x14ac:dyDescent="0.3">
      <c r="F409" s="46"/>
      <c r="G409" s="46"/>
      <c r="M409" s="25"/>
    </row>
    <row r="410" spans="6:13" ht="14.25" customHeight="1" x14ac:dyDescent="0.3">
      <c r="F410" s="46"/>
      <c r="G410" s="46"/>
      <c r="M410" s="25"/>
    </row>
    <row r="411" spans="6:13" ht="14.25" customHeight="1" x14ac:dyDescent="0.3">
      <c r="F411" s="46"/>
      <c r="G411" s="46"/>
      <c r="M411" s="25"/>
    </row>
    <row r="412" spans="6:13" ht="14.25" customHeight="1" x14ac:dyDescent="0.3">
      <c r="F412" s="46"/>
      <c r="G412" s="46"/>
      <c r="M412" s="25"/>
    </row>
    <row r="413" spans="6:13" ht="14.25" customHeight="1" x14ac:dyDescent="0.3">
      <c r="F413" s="46"/>
      <c r="G413" s="46"/>
      <c r="M413" s="25"/>
    </row>
    <row r="414" spans="6:13" ht="14.25" customHeight="1" x14ac:dyDescent="0.3">
      <c r="F414" s="46"/>
      <c r="G414" s="46"/>
      <c r="M414" s="25"/>
    </row>
    <row r="415" spans="6:13" ht="14.25" customHeight="1" x14ac:dyDescent="0.3">
      <c r="F415" s="46"/>
      <c r="G415" s="46"/>
      <c r="M415" s="25"/>
    </row>
    <row r="416" spans="6:13" ht="14.25" customHeight="1" x14ac:dyDescent="0.3">
      <c r="F416" s="46"/>
      <c r="G416" s="46"/>
      <c r="M416" s="25"/>
    </row>
    <row r="417" spans="6:13" ht="14.25" customHeight="1" x14ac:dyDescent="0.3">
      <c r="F417" s="46"/>
      <c r="G417" s="46"/>
      <c r="M417" s="25"/>
    </row>
    <row r="418" spans="6:13" ht="14.25" customHeight="1" x14ac:dyDescent="0.3">
      <c r="F418" s="46"/>
      <c r="G418" s="46"/>
      <c r="M418" s="25"/>
    </row>
    <row r="419" spans="6:13" ht="14.25" customHeight="1" x14ac:dyDescent="0.3">
      <c r="F419" s="46"/>
      <c r="G419" s="46"/>
      <c r="M419" s="25"/>
    </row>
    <row r="420" spans="6:13" ht="14.25" customHeight="1" x14ac:dyDescent="0.3">
      <c r="F420" s="46"/>
      <c r="G420" s="46"/>
      <c r="M420" s="25"/>
    </row>
    <row r="421" spans="6:13" ht="14.25" customHeight="1" x14ac:dyDescent="0.3">
      <c r="F421" s="46"/>
      <c r="G421" s="46"/>
      <c r="M421" s="25"/>
    </row>
    <row r="422" spans="6:13" ht="14.25" customHeight="1" x14ac:dyDescent="0.3">
      <c r="F422" s="46"/>
      <c r="G422" s="46"/>
      <c r="M422" s="25"/>
    </row>
    <row r="423" spans="6:13" ht="14.25" customHeight="1" x14ac:dyDescent="0.3">
      <c r="F423" s="46"/>
      <c r="G423" s="46"/>
      <c r="M423" s="25"/>
    </row>
    <row r="424" spans="6:13" ht="14.25" customHeight="1" x14ac:dyDescent="0.3">
      <c r="F424" s="46"/>
      <c r="G424" s="46"/>
      <c r="M424" s="25"/>
    </row>
    <row r="425" spans="6:13" ht="14.25" customHeight="1" x14ac:dyDescent="0.3">
      <c r="F425" s="46"/>
      <c r="G425" s="46"/>
      <c r="M425" s="25"/>
    </row>
    <row r="426" spans="6:13" ht="14.25" customHeight="1" x14ac:dyDescent="0.3">
      <c r="F426" s="46"/>
      <c r="G426" s="46"/>
      <c r="M426" s="25"/>
    </row>
    <row r="427" spans="6:13" ht="14.25" customHeight="1" x14ac:dyDescent="0.3">
      <c r="F427" s="46"/>
      <c r="G427" s="46"/>
      <c r="M427" s="25"/>
    </row>
    <row r="428" spans="6:13" ht="14.25" customHeight="1" x14ac:dyDescent="0.3">
      <c r="F428" s="46"/>
      <c r="G428" s="46"/>
      <c r="M428" s="25"/>
    </row>
    <row r="429" spans="6:13" ht="14.25" customHeight="1" x14ac:dyDescent="0.3">
      <c r="F429" s="46"/>
      <c r="G429" s="46"/>
      <c r="M429" s="25"/>
    </row>
    <row r="430" spans="6:13" ht="14.25" customHeight="1" x14ac:dyDescent="0.3">
      <c r="F430" s="46"/>
      <c r="G430" s="46"/>
      <c r="M430" s="25"/>
    </row>
    <row r="431" spans="6:13" ht="14.25" customHeight="1" x14ac:dyDescent="0.3">
      <c r="F431" s="46"/>
      <c r="G431" s="46"/>
      <c r="M431" s="25"/>
    </row>
    <row r="432" spans="6:13" ht="14.25" customHeight="1" x14ac:dyDescent="0.3">
      <c r="F432" s="46"/>
      <c r="G432" s="46"/>
      <c r="M432" s="25"/>
    </row>
    <row r="433" spans="6:13" ht="14.25" customHeight="1" x14ac:dyDescent="0.3">
      <c r="F433" s="46"/>
      <c r="G433" s="46"/>
      <c r="M433" s="25"/>
    </row>
    <row r="434" spans="6:13" ht="14.25" customHeight="1" x14ac:dyDescent="0.3">
      <c r="F434" s="46"/>
      <c r="G434" s="46"/>
      <c r="M434" s="25"/>
    </row>
    <row r="435" spans="6:13" ht="14.25" customHeight="1" x14ac:dyDescent="0.3">
      <c r="F435" s="46"/>
      <c r="G435" s="46"/>
      <c r="M435" s="25"/>
    </row>
    <row r="436" spans="6:13" ht="14.25" customHeight="1" x14ac:dyDescent="0.3">
      <c r="F436" s="46"/>
      <c r="G436" s="46"/>
      <c r="M436" s="25"/>
    </row>
    <row r="437" spans="6:13" ht="14.25" customHeight="1" x14ac:dyDescent="0.3">
      <c r="F437" s="46"/>
      <c r="G437" s="46"/>
      <c r="M437" s="25"/>
    </row>
    <row r="438" spans="6:13" ht="14.25" customHeight="1" x14ac:dyDescent="0.3">
      <c r="F438" s="46"/>
      <c r="G438" s="46"/>
      <c r="M438" s="25"/>
    </row>
    <row r="439" spans="6:13" ht="14.25" customHeight="1" x14ac:dyDescent="0.3">
      <c r="F439" s="46"/>
      <c r="G439" s="46"/>
      <c r="M439" s="25"/>
    </row>
    <row r="440" spans="6:13" ht="14.25" customHeight="1" x14ac:dyDescent="0.3">
      <c r="F440" s="46"/>
      <c r="G440" s="46"/>
      <c r="M440" s="25"/>
    </row>
    <row r="441" spans="6:13" ht="14.25" customHeight="1" x14ac:dyDescent="0.3">
      <c r="F441" s="46"/>
      <c r="G441" s="46"/>
      <c r="M441" s="25"/>
    </row>
    <row r="442" spans="6:13" ht="14.25" customHeight="1" x14ac:dyDescent="0.3">
      <c r="F442" s="46"/>
      <c r="G442" s="46"/>
      <c r="M442" s="25"/>
    </row>
    <row r="443" spans="6:13" ht="14.25" customHeight="1" x14ac:dyDescent="0.3">
      <c r="F443" s="46"/>
      <c r="G443" s="46"/>
      <c r="M443" s="25"/>
    </row>
    <row r="444" spans="6:13" ht="14.25" customHeight="1" x14ac:dyDescent="0.3">
      <c r="F444" s="46"/>
      <c r="G444" s="46"/>
      <c r="M444" s="25"/>
    </row>
    <row r="445" spans="6:13" ht="14.25" customHeight="1" x14ac:dyDescent="0.3">
      <c r="F445" s="46"/>
      <c r="G445" s="46"/>
      <c r="M445" s="25"/>
    </row>
    <row r="446" spans="6:13" ht="14.25" customHeight="1" x14ac:dyDescent="0.3">
      <c r="F446" s="46"/>
      <c r="G446" s="46"/>
      <c r="M446" s="25"/>
    </row>
    <row r="447" spans="6:13" ht="14.25" customHeight="1" x14ac:dyDescent="0.3">
      <c r="F447" s="46"/>
      <c r="G447" s="46"/>
      <c r="M447" s="25"/>
    </row>
    <row r="448" spans="6:13" ht="14.25" customHeight="1" x14ac:dyDescent="0.3">
      <c r="F448" s="46"/>
      <c r="G448" s="46"/>
      <c r="M448" s="25"/>
    </row>
    <row r="449" spans="6:13" ht="14.25" customHeight="1" x14ac:dyDescent="0.3">
      <c r="F449" s="46"/>
      <c r="G449" s="46"/>
      <c r="M449" s="25"/>
    </row>
    <row r="450" spans="6:13" ht="14.25" customHeight="1" x14ac:dyDescent="0.3">
      <c r="F450" s="46"/>
      <c r="G450" s="46"/>
      <c r="M450" s="25"/>
    </row>
    <row r="451" spans="6:13" ht="14.25" customHeight="1" x14ac:dyDescent="0.3">
      <c r="F451" s="46"/>
      <c r="G451" s="46"/>
      <c r="M451" s="25"/>
    </row>
    <row r="452" spans="6:13" ht="14.25" customHeight="1" x14ac:dyDescent="0.3">
      <c r="F452" s="46"/>
      <c r="G452" s="46"/>
      <c r="M452" s="25"/>
    </row>
    <row r="453" spans="6:13" ht="14.25" customHeight="1" x14ac:dyDescent="0.3">
      <c r="F453" s="46"/>
      <c r="G453" s="46"/>
      <c r="M453" s="25"/>
    </row>
    <row r="454" spans="6:13" ht="14.25" customHeight="1" x14ac:dyDescent="0.3">
      <c r="F454" s="46"/>
      <c r="G454" s="46"/>
      <c r="M454" s="25"/>
    </row>
    <row r="455" spans="6:13" ht="14.25" customHeight="1" x14ac:dyDescent="0.3">
      <c r="F455" s="46"/>
      <c r="G455" s="46"/>
      <c r="M455" s="25"/>
    </row>
    <row r="456" spans="6:13" ht="14.25" customHeight="1" x14ac:dyDescent="0.3">
      <c r="F456" s="46"/>
      <c r="G456" s="46"/>
      <c r="M456" s="25"/>
    </row>
    <row r="457" spans="6:13" ht="14.25" customHeight="1" x14ac:dyDescent="0.3">
      <c r="F457" s="46"/>
      <c r="G457" s="46"/>
      <c r="M457" s="25"/>
    </row>
    <row r="458" spans="6:13" ht="14.25" customHeight="1" x14ac:dyDescent="0.3">
      <c r="F458" s="46"/>
      <c r="G458" s="46"/>
      <c r="M458" s="25"/>
    </row>
    <row r="459" spans="6:13" ht="14.25" customHeight="1" x14ac:dyDescent="0.3">
      <c r="F459" s="46"/>
      <c r="G459" s="46"/>
      <c r="M459" s="25"/>
    </row>
    <row r="460" spans="6:13" ht="14.25" customHeight="1" x14ac:dyDescent="0.3">
      <c r="F460" s="46"/>
      <c r="G460" s="46"/>
      <c r="M460" s="25"/>
    </row>
    <row r="461" spans="6:13" ht="14.25" customHeight="1" x14ac:dyDescent="0.3">
      <c r="F461" s="46"/>
      <c r="G461" s="46"/>
      <c r="M461" s="25"/>
    </row>
    <row r="462" spans="6:13" ht="14.25" customHeight="1" x14ac:dyDescent="0.3">
      <c r="F462" s="46"/>
      <c r="G462" s="46"/>
      <c r="M462" s="25"/>
    </row>
    <row r="463" spans="6:13" ht="14.25" customHeight="1" x14ac:dyDescent="0.3">
      <c r="F463" s="46"/>
      <c r="G463" s="46"/>
      <c r="M463" s="25"/>
    </row>
    <row r="464" spans="6:13" ht="14.25" customHeight="1" x14ac:dyDescent="0.3">
      <c r="F464" s="46"/>
      <c r="G464" s="46"/>
      <c r="M464" s="25"/>
    </row>
    <row r="465" spans="6:13" ht="14.25" customHeight="1" x14ac:dyDescent="0.3">
      <c r="F465" s="46"/>
      <c r="G465" s="46"/>
      <c r="M465" s="25"/>
    </row>
    <row r="466" spans="6:13" ht="14.25" customHeight="1" x14ac:dyDescent="0.3">
      <c r="F466" s="46"/>
      <c r="G466" s="46"/>
      <c r="M466" s="25"/>
    </row>
    <row r="467" spans="6:13" ht="14.25" customHeight="1" x14ac:dyDescent="0.3">
      <c r="F467" s="46"/>
      <c r="G467" s="46"/>
      <c r="M467" s="25"/>
    </row>
    <row r="468" spans="6:13" ht="14.25" customHeight="1" x14ac:dyDescent="0.3">
      <c r="F468" s="46"/>
      <c r="G468" s="46"/>
      <c r="M468" s="25"/>
    </row>
    <row r="469" spans="6:13" ht="14.25" customHeight="1" x14ac:dyDescent="0.3">
      <c r="F469" s="46"/>
      <c r="G469" s="46"/>
      <c r="M469" s="25"/>
    </row>
    <row r="470" spans="6:13" ht="14.25" customHeight="1" x14ac:dyDescent="0.3">
      <c r="F470" s="46"/>
      <c r="G470" s="46"/>
      <c r="M470" s="25"/>
    </row>
    <row r="471" spans="6:13" ht="14.25" customHeight="1" x14ac:dyDescent="0.3">
      <c r="F471" s="46"/>
      <c r="G471" s="46"/>
      <c r="M471" s="25"/>
    </row>
    <row r="472" spans="6:13" ht="14.25" customHeight="1" x14ac:dyDescent="0.3">
      <c r="F472" s="46"/>
      <c r="G472" s="46"/>
      <c r="M472" s="25"/>
    </row>
    <row r="473" spans="6:13" ht="14.25" customHeight="1" x14ac:dyDescent="0.3">
      <c r="F473" s="46"/>
      <c r="G473" s="46"/>
      <c r="M473" s="25"/>
    </row>
    <row r="474" spans="6:13" ht="14.25" customHeight="1" x14ac:dyDescent="0.3">
      <c r="F474" s="46"/>
      <c r="G474" s="46"/>
      <c r="M474" s="25"/>
    </row>
    <row r="475" spans="6:13" ht="14.25" customHeight="1" x14ac:dyDescent="0.3">
      <c r="F475" s="46"/>
      <c r="G475" s="46"/>
      <c r="M475" s="25"/>
    </row>
    <row r="476" spans="6:13" ht="14.25" customHeight="1" x14ac:dyDescent="0.3">
      <c r="F476" s="46"/>
      <c r="G476" s="46"/>
      <c r="M476" s="25"/>
    </row>
    <row r="477" spans="6:13" ht="14.25" customHeight="1" x14ac:dyDescent="0.3">
      <c r="F477" s="46"/>
      <c r="G477" s="46"/>
      <c r="M477" s="25"/>
    </row>
    <row r="478" spans="6:13" ht="14.25" customHeight="1" x14ac:dyDescent="0.3">
      <c r="F478" s="46"/>
      <c r="G478" s="46"/>
      <c r="M478" s="25"/>
    </row>
    <row r="479" spans="6:13" ht="14.25" customHeight="1" x14ac:dyDescent="0.3">
      <c r="F479" s="46"/>
      <c r="G479" s="46"/>
      <c r="M479" s="25"/>
    </row>
    <row r="480" spans="6:13" ht="14.25" customHeight="1" x14ac:dyDescent="0.3">
      <c r="F480" s="46"/>
      <c r="G480" s="46"/>
      <c r="M480" s="25"/>
    </row>
    <row r="481" spans="6:13" ht="14.25" customHeight="1" x14ac:dyDescent="0.3">
      <c r="F481" s="46"/>
      <c r="G481" s="46"/>
      <c r="M481" s="25"/>
    </row>
    <row r="482" spans="6:13" ht="14.25" customHeight="1" x14ac:dyDescent="0.3">
      <c r="F482" s="46"/>
      <c r="G482" s="46"/>
      <c r="M482" s="25"/>
    </row>
    <row r="483" spans="6:13" ht="14.25" customHeight="1" x14ac:dyDescent="0.3">
      <c r="F483" s="46"/>
      <c r="G483" s="46"/>
      <c r="M483" s="25"/>
    </row>
    <row r="484" spans="6:13" ht="14.25" customHeight="1" x14ac:dyDescent="0.3">
      <c r="F484" s="46"/>
      <c r="G484" s="46"/>
      <c r="M484" s="25"/>
    </row>
    <row r="485" spans="6:13" ht="14.25" customHeight="1" x14ac:dyDescent="0.3">
      <c r="F485" s="46"/>
      <c r="G485" s="46"/>
      <c r="M485" s="25"/>
    </row>
    <row r="486" spans="6:13" ht="14.25" customHeight="1" x14ac:dyDescent="0.3">
      <c r="F486" s="46"/>
      <c r="G486" s="46"/>
      <c r="M486" s="25"/>
    </row>
    <row r="487" spans="6:13" ht="14.25" customHeight="1" x14ac:dyDescent="0.3">
      <c r="F487" s="46"/>
      <c r="G487" s="46"/>
      <c r="M487" s="25"/>
    </row>
    <row r="488" spans="6:13" ht="14.25" customHeight="1" x14ac:dyDescent="0.3">
      <c r="F488" s="46"/>
      <c r="G488" s="46"/>
      <c r="M488" s="25"/>
    </row>
    <row r="489" spans="6:13" ht="14.25" customHeight="1" x14ac:dyDescent="0.3">
      <c r="F489" s="46"/>
      <c r="G489" s="46"/>
      <c r="M489" s="25"/>
    </row>
    <row r="490" spans="6:13" ht="14.25" customHeight="1" x14ac:dyDescent="0.3">
      <c r="F490" s="46"/>
      <c r="G490" s="46"/>
      <c r="M490" s="25"/>
    </row>
    <row r="491" spans="6:13" ht="14.25" customHeight="1" x14ac:dyDescent="0.3">
      <c r="F491" s="46"/>
      <c r="G491" s="46"/>
      <c r="M491" s="25"/>
    </row>
    <row r="492" spans="6:13" ht="14.25" customHeight="1" x14ac:dyDescent="0.3">
      <c r="F492" s="46"/>
      <c r="G492" s="46"/>
      <c r="M492" s="25"/>
    </row>
    <row r="493" spans="6:13" ht="14.25" customHeight="1" x14ac:dyDescent="0.3">
      <c r="F493" s="46"/>
      <c r="G493" s="46"/>
      <c r="M493" s="25"/>
    </row>
    <row r="494" spans="6:13" ht="14.25" customHeight="1" x14ac:dyDescent="0.3">
      <c r="F494" s="46"/>
      <c r="G494" s="46"/>
      <c r="M494" s="25"/>
    </row>
    <row r="495" spans="6:13" ht="14.25" customHeight="1" x14ac:dyDescent="0.3">
      <c r="F495" s="46"/>
      <c r="G495" s="46"/>
      <c r="M495" s="25"/>
    </row>
    <row r="496" spans="6:13" ht="14.25" customHeight="1" x14ac:dyDescent="0.3">
      <c r="F496" s="46"/>
      <c r="G496" s="46"/>
      <c r="M496" s="25"/>
    </row>
    <row r="497" spans="6:13" ht="14.25" customHeight="1" x14ac:dyDescent="0.3">
      <c r="F497" s="46"/>
      <c r="G497" s="46"/>
      <c r="M497" s="25"/>
    </row>
    <row r="498" spans="6:13" ht="14.25" customHeight="1" x14ac:dyDescent="0.3">
      <c r="F498" s="46"/>
      <c r="G498" s="46"/>
      <c r="M498" s="25"/>
    </row>
    <row r="499" spans="6:13" ht="14.25" customHeight="1" x14ac:dyDescent="0.3">
      <c r="F499" s="46"/>
      <c r="G499" s="46"/>
      <c r="M499" s="25"/>
    </row>
    <row r="500" spans="6:13" ht="14.25" customHeight="1" x14ac:dyDescent="0.3">
      <c r="F500" s="46"/>
      <c r="G500" s="46"/>
      <c r="M500" s="25"/>
    </row>
    <row r="501" spans="6:13" ht="14.25" customHeight="1" x14ac:dyDescent="0.3">
      <c r="F501" s="46"/>
      <c r="G501" s="46"/>
      <c r="M501" s="25"/>
    </row>
    <row r="502" spans="6:13" ht="14.25" customHeight="1" x14ac:dyDescent="0.3">
      <c r="F502" s="46"/>
      <c r="G502" s="46"/>
      <c r="M502" s="25"/>
    </row>
    <row r="503" spans="6:13" ht="14.25" customHeight="1" x14ac:dyDescent="0.3">
      <c r="F503" s="46"/>
      <c r="G503" s="46"/>
      <c r="M503" s="25"/>
    </row>
    <row r="504" spans="6:13" ht="14.25" customHeight="1" x14ac:dyDescent="0.3">
      <c r="F504" s="46"/>
      <c r="G504" s="46"/>
      <c r="M504" s="25"/>
    </row>
    <row r="505" spans="6:13" ht="14.25" customHeight="1" x14ac:dyDescent="0.3">
      <c r="F505" s="46"/>
      <c r="G505" s="46"/>
      <c r="M505" s="25"/>
    </row>
    <row r="506" spans="6:13" ht="14.25" customHeight="1" x14ac:dyDescent="0.3">
      <c r="F506" s="46"/>
      <c r="G506" s="46"/>
      <c r="M506" s="25"/>
    </row>
    <row r="507" spans="6:13" ht="14.25" customHeight="1" x14ac:dyDescent="0.3">
      <c r="F507" s="46"/>
      <c r="G507" s="46"/>
      <c r="M507" s="25"/>
    </row>
    <row r="508" spans="6:13" ht="14.25" customHeight="1" x14ac:dyDescent="0.3">
      <c r="F508" s="46"/>
      <c r="G508" s="46"/>
      <c r="M508" s="25"/>
    </row>
    <row r="509" spans="6:13" ht="14.25" customHeight="1" x14ac:dyDescent="0.3">
      <c r="F509" s="46"/>
      <c r="G509" s="46"/>
      <c r="M509" s="25"/>
    </row>
    <row r="510" spans="6:13" ht="14.25" customHeight="1" x14ac:dyDescent="0.3">
      <c r="F510" s="46"/>
      <c r="G510" s="46"/>
      <c r="M510" s="25"/>
    </row>
    <row r="511" spans="6:13" ht="14.25" customHeight="1" x14ac:dyDescent="0.3">
      <c r="F511" s="46"/>
      <c r="G511" s="46"/>
      <c r="M511" s="25"/>
    </row>
    <row r="512" spans="6:13" ht="14.25" customHeight="1" x14ac:dyDescent="0.3">
      <c r="F512" s="46"/>
      <c r="G512" s="46"/>
      <c r="M512" s="25"/>
    </row>
    <row r="513" spans="6:13" ht="14.25" customHeight="1" x14ac:dyDescent="0.3">
      <c r="F513" s="46"/>
      <c r="G513" s="46"/>
      <c r="M513" s="25"/>
    </row>
    <row r="514" spans="6:13" ht="14.25" customHeight="1" x14ac:dyDescent="0.3">
      <c r="F514" s="46"/>
      <c r="G514" s="46"/>
      <c r="M514" s="25"/>
    </row>
    <row r="515" spans="6:13" ht="14.25" customHeight="1" x14ac:dyDescent="0.3">
      <c r="F515" s="46"/>
      <c r="G515" s="46"/>
      <c r="M515" s="25"/>
    </row>
    <row r="516" spans="6:13" ht="14.25" customHeight="1" x14ac:dyDescent="0.3">
      <c r="F516" s="46"/>
      <c r="G516" s="46"/>
      <c r="M516" s="25"/>
    </row>
    <row r="517" spans="6:13" ht="14.25" customHeight="1" x14ac:dyDescent="0.3">
      <c r="F517" s="46"/>
      <c r="G517" s="46"/>
      <c r="M517" s="25"/>
    </row>
    <row r="518" spans="6:13" ht="14.25" customHeight="1" x14ac:dyDescent="0.3">
      <c r="F518" s="46"/>
      <c r="G518" s="46"/>
      <c r="M518" s="25"/>
    </row>
    <row r="519" spans="6:13" ht="14.25" customHeight="1" x14ac:dyDescent="0.3">
      <c r="F519" s="46"/>
      <c r="G519" s="46"/>
      <c r="M519" s="25"/>
    </row>
    <row r="520" spans="6:13" ht="14.25" customHeight="1" x14ac:dyDescent="0.3">
      <c r="F520" s="46"/>
      <c r="G520" s="46"/>
      <c r="M520" s="25"/>
    </row>
    <row r="521" spans="6:13" ht="14.25" customHeight="1" x14ac:dyDescent="0.3">
      <c r="F521" s="46"/>
      <c r="G521" s="46"/>
      <c r="M521" s="25"/>
    </row>
    <row r="522" spans="6:13" ht="14.25" customHeight="1" x14ac:dyDescent="0.3">
      <c r="F522" s="46"/>
      <c r="G522" s="46"/>
      <c r="M522" s="25"/>
    </row>
    <row r="523" spans="6:13" ht="14.25" customHeight="1" x14ac:dyDescent="0.3">
      <c r="F523" s="46"/>
      <c r="G523" s="46"/>
      <c r="M523" s="25"/>
    </row>
    <row r="524" spans="6:13" ht="14.25" customHeight="1" x14ac:dyDescent="0.3">
      <c r="F524" s="46"/>
      <c r="G524" s="46"/>
      <c r="M524" s="25"/>
    </row>
    <row r="525" spans="6:13" ht="14.25" customHeight="1" x14ac:dyDescent="0.3">
      <c r="F525" s="46"/>
      <c r="G525" s="46"/>
      <c r="M525" s="25"/>
    </row>
    <row r="526" spans="6:13" ht="14.25" customHeight="1" x14ac:dyDescent="0.3">
      <c r="F526" s="46"/>
      <c r="G526" s="46"/>
      <c r="M526" s="25"/>
    </row>
    <row r="527" spans="6:13" ht="14.25" customHeight="1" x14ac:dyDescent="0.3">
      <c r="F527" s="46"/>
      <c r="G527" s="46"/>
      <c r="M527" s="25"/>
    </row>
    <row r="528" spans="6:13" ht="14.25" customHeight="1" x14ac:dyDescent="0.3">
      <c r="F528" s="46"/>
      <c r="G528" s="46"/>
      <c r="M528" s="25"/>
    </row>
    <row r="529" spans="6:13" ht="14.25" customHeight="1" x14ac:dyDescent="0.3">
      <c r="F529" s="46"/>
      <c r="G529" s="46"/>
      <c r="M529" s="25"/>
    </row>
    <row r="530" spans="6:13" ht="14.25" customHeight="1" x14ac:dyDescent="0.3">
      <c r="F530" s="46"/>
      <c r="G530" s="46"/>
      <c r="M530" s="25"/>
    </row>
    <row r="531" spans="6:13" ht="14.25" customHeight="1" x14ac:dyDescent="0.3">
      <c r="F531" s="46"/>
      <c r="G531" s="46"/>
      <c r="M531" s="25"/>
    </row>
    <row r="532" spans="6:13" ht="14.25" customHeight="1" x14ac:dyDescent="0.3">
      <c r="F532" s="46"/>
      <c r="G532" s="46"/>
      <c r="M532" s="25"/>
    </row>
    <row r="533" spans="6:13" ht="14.25" customHeight="1" x14ac:dyDescent="0.3">
      <c r="F533" s="46"/>
      <c r="G533" s="46"/>
      <c r="M533" s="25"/>
    </row>
    <row r="534" spans="6:13" ht="14.25" customHeight="1" x14ac:dyDescent="0.3">
      <c r="F534" s="46"/>
      <c r="G534" s="46"/>
      <c r="M534" s="25"/>
    </row>
    <row r="535" spans="6:13" ht="14.25" customHeight="1" x14ac:dyDescent="0.3">
      <c r="F535" s="46"/>
      <c r="G535" s="46"/>
      <c r="M535" s="25"/>
    </row>
    <row r="536" spans="6:13" ht="14.25" customHeight="1" x14ac:dyDescent="0.3">
      <c r="F536" s="46"/>
      <c r="G536" s="46"/>
      <c r="M536" s="25"/>
    </row>
    <row r="537" spans="6:13" ht="14.25" customHeight="1" x14ac:dyDescent="0.3">
      <c r="F537" s="46"/>
      <c r="G537" s="46"/>
      <c r="M537" s="25"/>
    </row>
    <row r="538" spans="6:13" ht="14.25" customHeight="1" x14ac:dyDescent="0.3">
      <c r="F538" s="46"/>
      <c r="G538" s="46"/>
      <c r="M538" s="25"/>
    </row>
    <row r="539" spans="6:13" ht="14.25" customHeight="1" x14ac:dyDescent="0.3">
      <c r="F539" s="46"/>
      <c r="G539" s="46"/>
      <c r="M539" s="25"/>
    </row>
    <row r="540" spans="6:13" ht="14.25" customHeight="1" x14ac:dyDescent="0.3">
      <c r="F540" s="46"/>
      <c r="G540" s="46"/>
      <c r="M540" s="25"/>
    </row>
    <row r="541" spans="6:13" ht="14.25" customHeight="1" x14ac:dyDescent="0.3">
      <c r="F541" s="46"/>
      <c r="G541" s="46"/>
      <c r="M541" s="25"/>
    </row>
    <row r="542" spans="6:13" ht="14.25" customHeight="1" x14ac:dyDescent="0.3">
      <c r="F542" s="46"/>
      <c r="G542" s="46"/>
      <c r="M542" s="25"/>
    </row>
    <row r="543" spans="6:13" ht="14.25" customHeight="1" x14ac:dyDescent="0.3">
      <c r="F543" s="46"/>
      <c r="G543" s="46"/>
      <c r="M543" s="25"/>
    </row>
    <row r="544" spans="6:13" ht="14.25" customHeight="1" x14ac:dyDescent="0.3">
      <c r="F544" s="46"/>
      <c r="G544" s="46"/>
      <c r="M544" s="25"/>
    </row>
    <row r="545" spans="6:13" ht="14.25" customHeight="1" x14ac:dyDescent="0.3">
      <c r="F545" s="46"/>
      <c r="G545" s="46"/>
      <c r="M545" s="25"/>
    </row>
    <row r="546" spans="6:13" ht="14.25" customHeight="1" x14ac:dyDescent="0.3">
      <c r="F546" s="46"/>
      <c r="G546" s="46"/>
      <c r="M546" s="25"/>
    </row>
    <row r="547" spans="6:13" ht="14.25" customHeight="1" x14ac:dyDescent="0.3">
      <c r="F547" s="46"/>
      <c r="G547" s="46"/>
      <c r="M547" s="25"/>
    </row>
    <row r="548" spans="6:13" ht="14.25" customHeight="1" x14ac:dyDescent="0.3">
      <c r="F548" s="46"/>
      <c r="G548" s="46"/>
      <c r="M548" s="25"/>
    </row>
    <row r="549" spans="6:13" ht="14.25" customHeight="1" x14ac:dyDescent="0.3">
      <c r="F549" s="46"/>
      <c r="G549" s="46"/>
      <c r="M549" s="25"/>
    </row>
    <row r="550" spans="6:13" ht="14.25" customHeight="1" x14ac:dyDescent="0.3">
      <c r="F550" s="46"/>
      <c r="G550" s="46"/>
      <c r="M550" s="25"/>
    </row>
    <row r="551" spans="6:13" ht="14.25" customHeight="1" x14ac:dyDescent="0.3">
      <c r="F551" s="46"/>
      <c r="G551" s="46"/>
      <c r="M551" s="25"/>
    </row>
    <row r="552" spans="6:13" ht="14.25" customHeight="1" x14ac:dyDescent="0.3">
      <c r="F552" s="46"/>
      <c r="G552" s="46"/>
      <c r="M552" s="25"/>
    </row>
    <row r="553" spans="6:13" ht="14.25" customHeight="1" x14ac:dyDescent="0.3">
      <c r="F553" s="46"/>
      <c r="G553" s="46"/>
      <c r="M553" s="25"/>
    </row>
    <row r="554" spans="6:13" ht="14.25" customHeight="1" x14ac:dyDescent="0.3">
      <c r="F554" s="46"/>
      <c r="G554" s="46"/>
      <c r="M554" s="25"/>
    </row>
    <row r="555" spans="6:13" ht="14.25" customHeight="1" x14ac:dyDescent="0.3">
      <c r="F555" s="46"/>
      <c r="G555" s="46"/>
      <c r="M555" s="25"/>
    </row>
    <row r="556" spans="6:13" ht="14.25" customHeight="1" x14ac:dyDescent="0.3">
      <c r="F556" s="46"/>
      <c r="G556" s="46"/>
      <c r="M556" s="25"/>
    </row>
    <row r="557" spans="6:13" ht="14.25" customHeight="1" x14ac:dyDescent="0.3">
      <c r="F557" s="46"/>
      <c r="G557" s="46"/>
      <c r="M557" s="25"/>
    </row>
    <row r="558" spans="6:13" ht="14.25" customHeight="1" x14ac:dyDescent="0.3">
      <c r="F558" s="46"/>
      <c r="G558" s="46"/>
      <c r="M558" s="25"/>
    </row>
    <row r="559" spans="6:13" ht="14.25" customHeight="1" x14ac:dyDescent="0.3">
      <c r="F559" s="46"/>
      <c r="G559" s="46"/>
      <c r="M559" s="25"/>
    </row>
    <row r="560" spans="6:13" ht="14.25" customHeight="1" x14ac:dyDescent="0.3">
      <c r="F560" s="46"/>
      <c r="G560" s="46"/>
      <c r="M560" s="25"/>
    </row>
    <row r="561" spans="6:13" ht="14.25" customHeight="1" x14ac:dyDescent="0.3">
      <c r="F561" s="46"/>
      <c r="G561" s="46"/>
      <c r="M561" s="25"/>
    </row>
    <row r="562" spans="6:13" ht="14.25" customHeight="1" x14ac:dyDescent="0.3">
      <c r="F562" s="46"/>
      <c r="G562" s="46"/>
      <c r="M562" s="25"/>
    </row>
    <row r="563" spans="6:13" ht="14.25" customHeight="1" x14ac:dyDescent="0.3">
      <c r="F563" s="46"/>
      <c r="G563" s="46"/>
      <c r="M563" s="25"/>
    </row>
    <row r="564" spans="6:13" ht="14.25" customHeight="1" x14ac:dyDescent="0.3">
      <c r="F564" s="46"/>
      <c r="G564" s="46"/>
      <c r="M564" s="25"/>
    </row>
    <row r="565" spans="6:13" ht="14.25" customHeight="1" x14ac:dyDescent="0.3">
      <c r="F565" s="46"/>
      <c r="G565" s="46"/>
      <c r="M565" s="25"/>
    </row>
    <row r="566" spans="6:13" ht="14.25" customHeight="1" x14ac:dyDescent="0.3">
      <c r="F566" s="46"/>
      <c r="G566" s="46"/>
      <c r="M566" s="25"/>
    </row>
    <row r="567" spans="6:13" ht="14.25" customHeight="1" x14ac:dyDescent="0.3">
      <c r="F567" s="46"/>
      <c r="G567" s="46"/>
      <c r="M567" s="25"/>
    </row>
    <row r="568" spans="6:13" ht="14.25" customHeight="1" x14ac:dyDescent="0.3">
      <c r="F568" s="46"/>
      <c r="G568" s="46"/>
      <c r="M568" s="25"/>
    </row>
    <row r="569" spans="6:13" ht="14.25" customHeight="1" x14ac:dyDescent="0.3">
      <c r="F569" s="46"/>
      <c r="G569" s="46"/>
      <c r="M569" s="25"/>
    </row>
    <row r="570" spans="6:13" ht="14.25" customHeight="1" x14ac:dyDescent="0.3">
      <c r="F570" s="46"/>
      <c r="G570" s="46"/>
      <c r="M570" s="25"/>
    </row>
    <row r="571" spans="6:13" ht="14.25" customHeight="1" x14ac:dyDescent="0.3">
      <c r="F571" s="46"/>
      <c r="G571" s="46"/>
      <c r="M571" s="25"/>
    </row>
    <row r="572" spans="6:13" ht="14.25" customHeight="1" x14ac:dyDescent="0.3">
      <c r="F572" s="46"/>
      <c r="G572" s="46"/>
      <c r="M572" s="25"/>
    </row>
    <row r="573" spans="6:13" ht="14.25" customHeight="1" x14ac:dyDescent="0.3">
      <c r="F573" s="46"/>
      <c r="G573" s="46"/>
      <c r="M573" s="25"/>
    </row>
    <row r="574" spans="6:13" ht="14.25" customHeight="1" x14ac:dyDescent="0.3">
      <c r="F574" s="46"/>
      <c r="G574" s="46"/>
      <c r="M574" s="25"/>
    </row>
    <row r="575" spans="6:13" ht="14.25" customHeight="1" x14ac:dyDescent="0.3">
      <c r="F575" s="46"/>
      <c r="G575" s="46"/>
      <c r="M575" s="25"/>
    </row>
    <row r="576" spans="6:13" ht="14.25" customHeight="1" x14ac:dyDescent="0.3">
      <c r="F576" s="46"/>
      <c r="G576" s="46"/>
      <c r="M576" s="25"/>
    </row>
    <row r="577" spans="6:13" ht="14.25" customHeight="1" x14ac:dyDescent="0.3">
      <c r="F577" s="46"/>
      <c r="G577" s="46"/>
      <c r="M577" s="25"/>
    </row>
    <row r="578" spans="6:13" ht="14.25" customHeight="1" x14ac:dyDescent="0.3">
      <c r="F578" s="46"/>
      <c r="G578" s="46"/>
      <c r="M578" s="25"/>
    </row>
    <row r="579" spans="6:13" ht="14.25" customHeight="1" x14ac:dyDescent="0.3">
      <c r="F579" s="46"/>
      <c r="G579" s="46"/>
      <c r="M579" s="25"/>
    </row>
    <row r="580" spans="6:13" ht="14.25" customHeight="1" x14ac:dyDescent="0.3">
      <c r="F580" s="46"/>
      <c r="G580" s="46"/>
      <c r="M580" s="25"/>
    </row>
    <row r="581" spans="6:13" ht="14.25" customHeight="1" x14ac:dyDescent="0.3">
      <c r="F581" s="46"/>
      <c r="G581" s="46"/>
      <c r="M581" s="25"/>
    </row>
    <row r="582" spans="6:13" ht="14.25" customHeight="1" x14ac:dyDescent="0.3">
      <c r="F582" s="46"/>
      <c r="G582" s="46"/>
      <c r="M582" s="25"/>
    </row>
    <row r="583" spans="6:13" ht="14.25" customHeight="1" x14ac:dyDescent="0.3">
      <c r="F583" s="46"/>
      <c r="G583" s="46"/>
      <c r="M583" s="25"/>
    </row>
    <row r="584" spans="6:13" ht="14.25" customHeight="1" x14ac:dyDescent="0.3">
      <c r="F584" s="46"/>
      <c r="G584" s="46"/>
      <c r="M584" s="25"/>
    </row>
    <row r="585" spans="6:13" ht="14.25" customHeight="1" x14ac:dyDescent="0.3">
      <c r="F585" s="46"/>
      <c r="G585" s="46"/>
      <c r="M585" s="25"/>
    </row>
    <row r="586" spans="6:13" ht="14.25" customHeight="1" x14ac:dyDescent="0.3">
      <c r="F586" s="46"/>
      <c r="G586" s="46"/>
      <c r="M586" s="25"/>
    </row>
    <row r="587" spans="6:13" ht="14.25" customHeight="1" x14ac:dyDescent="0.3">
      <c r="F587" s="46"/>
      <c r="G587" s="46"/>
      <c r="M587" s="25"/>
    </row>
    <row r="588" spans="6:13" ht="14.25" customHeight="1" x14ac:dyDescent="0.3">
      <c r="F588" s="46"/>
      <c r="G588" s="46"/>
      <c r="M588" s="25"/>
    </row>
    <row r="589" spans="6:13" ht="14.25" customHeight="1" x14ac:dyDescent="0.3">
      <c r="F589" s="46"/>
      <c r="G589" s="46"/>
      <c r="M589" s="25"/>
    </row>
    <row r="590" spans="6:13" ht="14.25" customHeight="1" x14ac:dyDescent="0.3">
      <c r="F590" s="46"/>
      <c r="G590" s="46"/>
      <c r="M590" s="25"/>
    </row>
    <row r="591" spans="6:13" ht="14.25" customHeight="1" x14ac:dyDescent="0.3">
      <c r="F591" s="46"/>
      <c r="G591" s="46"/>
      <c r="M591" s="25"/>
    </row>
    <row r="592" spans="6:13" ht="14.25" customHeight="1" x14ac:dyDescent="0.3">
      <c r="F592" s="46"/>
      <c r="G592" s="46"/>
      <c r="M592" s="25"/>
    </row>
    <row r="593" spans="6:13" ht="14.25" customHeight="1" x14ac:dyDescent="0.3">
      <c r="F593" s="46"/>
      <c r="G593" s="46"/>
      <c r="M593" s="25"/>
    </row>
    <row r="594" spans="6:13" ht="14.25" customHeight="1" x14ac:dyDescent="0.3">
      <c r="F594" s="46"/>
      <c r="G594" s="46"/>
      <c r="M594" s="25"/>
    </row>
    <row r="595" spans="6:13" ht="14.25" customHeight="1" x14ac:dyDescent="0.3">
      <c r="F595" s="46"/>
      <c r="G595" s="46"/>
      <c r="M595" s="25"/>
    </row>
    <row r="596" spans="6:13" ht="14.25" customHeight="1" x14ac:dyDescent="0.3">
      <c r="F596" s="46"/>
      <c r="G596" s="46"/>
      <c r="M596" s="25"/>
    </row>
    <row r="597" spans="6:13" ht="14.25" customHeight="1" x14ac:dyDescent="0.3">
      <c r="F597" s="46"/>
      <c r="G597" s="46"/>
      <c r="M597" s="25"/>
    </row>
    <row r="598" spans="6:13" ht="14.25" customHeight="1" x14ac:dyDescent="0.3">
      <c r="F598" s="46"/>
      <c r="G598" s="46"/>
      <c r="M598" s="25"/>
    </row>
    <row r="599" spans="6:13" ht="14.25" customHeight="1" x14ac:dyDescent="0.3">
      <c r="F599" s="46"/>
      <c r="G599" s="46"/>
      <c r="M599" s="25"/>
    </row>
    <row r="600" spans="6:13" ht="14.25" customHeight="1" x14ac:dyDescent="0.3">
      <c r="F600" s="46"/>
      <c r="G600" s="46"/>
      <c r="M600" s="25"/>
    </row>
    <row r="601" spans="6:13" ht="14.25" customHeight="1" x14ac:dyDescent="0.3">
      <c r="F601" s="46"/>
      <c r="G601" s="46"/>
      <c r="M601" s="25"/>
    </row>
    <row r="602" spans="6:13" ht="14.25" customHeight="1" x14ac:dyDescent="0.3">
      <c r="F602" s="46"/>
      <c r="G602" s="46"/>
      <c r="M602" s="25"/>
    </row>
    <row r="603" spans="6:13" ht="14.25" customHeight="1" x14ac:dyDescent="0.3">
      <c r="F603" s="46"/>
      <c r="G603" s="46"/>
      <c r="M603" s="25"/>
    </row>
    <row r="604" spans="6:13" ht="14.25" customHeight="1" x14ac:dyDescent="0.3">
      <c r="F604" s="46"/>
      <c r="G604" s="46"/>
      <c r="M604" s="25"/>
    </row>
    <row r="605" spans="6:13" ht="14.25" customHeight="1" x14ac:dyDescent="0.3">
      <c r="F605" s="46"/>
      <c r="G605" s="46"/>
      <c r="M605" s="25"/>
    </row>
    <row r="606" spans="6:13" ht="14.25" customHeight="1" x14ac:dyDescent="0.3">
      <c r="F606" s="46"/>
      <c r="G606" s="46"/>
      <c r="M606" s="25"/>
    </row>
    <row r="607" spans="6:13" ht="14.25" customHeight="1" x14ac:dyDescent="0.3">
      <c r="F607" s="46"/>
      <c r="G607" s="46"/>
      <c r="M607" s="25"/>
    </row>
    <row r="608" spans="6:13" ht="14.25" customHeight="1" x14ac:dyDescent="0.3">
      <c r="F608" s="46"/>
      <c r="G608" s="46"/>
      <c r="M608" s="25"/>
    </row>
    <row r="609" spans="6:13" ht="14.25" customHeight="1" x14ac:dyDescent="0.3">
      <c r="F609" s="46"/>
      <c r="G609" s="46"/>
      <c r="M609" s="25"/>
    </row>
    <row r="610" spans="6:13" ht="14.25" customHeight="1" x14ac:dyDescent="0.3">
      <c r="F610" s="46"/>
      <c r="G610" s="46"/>
      <c r="M610" s="25"/>
    </row>
    <row r="611" spans="6:13" ht="14.25" customHeight="1" x14ac:dyDescent="0.3">
      <c r="F611" s="46"/>
      <c r="G611" s="46"/>
      <c r="M611" s="25"/>
    </row>
    <row r="612" spans="6:13" ht="14.25" customHeight="1" x14ac:dyDescent="0.3">
      <c r="F612" s="46"/>
      <c r="G612" s="46"/>
      <c r="M612" s="25"/>
    </row>
    <row r="613" spans="6:13" ht="14.25" customHeight="1" x14ac:dyDescent="0.3">
      <c r="F613" s="46"/>
      <c r="G613" s="46"/>
      <c r="M613" s="25"/>
    </row>
    <row r="614" spans="6:13" ht="14.25" customHeight="1" x14ac:dyDescent="0.3">
      <c r="F614" s="46"/>
      <c r="G614" s="46"/>
      <c r="M614" s="25"/>
    </row>
    <row r="615" spans="6:13" ht="14.25" customHeight="1" x14ac:dyDescent="0.3">
      <c r="F615" s="46"/>
      <c r="G615" s="46"/>
      <c r="M615" s="25"/>
    </row>
    <row r="616" spans="6:13" ht="14.25" customHeight="1" x14ac:dyDescent="0.3">
      <c r="F616" s="46"/>
      <c r="G616" s="46"/>
      <c r="M616" s="25"/>
    </row>
    <row r="617" spans="6:13" ht="14.25" customHeight="1" x14ac:dyDescent="0.3">
      <c r="F617" s="46"/>
      <c r="G617" s="46"/>
      <c r="M617" s="25"/>
    </row>
    <row r="618" spans="6:13" ht="14.25" customHeight="1" x14ac:dyDescent="0.3">
      <c r="F618" s="46"/>
      <c r="G618" s="46"/>
      <c r="M618" s="25"/>
    </row>
    <row r="619" spans="6:13" ht="14.25" customHeight="1" x14ac:dyDescent="0.3">
      <c r="F619" s="46"/>
      <c r="G619" s="46"/>
      <c r="M619" s="25"/>
    </row>
    <row r="620" spans="6:13" ht="14.25" customHeight="1" x14ac:dyDescent="0.3">
      <c r="F620" s="46"/>
      <c r="G620" s="46"/>
      <c r="M620" s="25"/>
    </row>
    <row r="621" spans="6:13" ht="14.25" customHeight="1" x14ac:dyDescent="0.3">
      <c r="F621" s="46"/>
      <c r="G621" s="46"/>
      <c r="M621" s="25"/>
    </row>
    <row r="622" spans="6:13" ht="14.25" customHeight="1" x14ac:dyDescent="0.3">
      <c r="F622" s="46"/>
      <c r="G622" s="46"/>
      <c r="M622" s="25"/>
    </row>
    <row r="623" spans="6:13" ht="14.25" customHeight="1" x14ac:dyDescent="0.3">
      <c r="F623" s="46"/>
      <c r="G623" s="46"/>
      <c r="M623" s="25"/>
    </row>
    <row r="624" spans="6:13" ht="14.25" customHeight="1" x14ac:dyDescent="0.3">
      <c r="F624" s="46"/>
      <c r="G624" s="46"/>
      <c r="M624" s="25"/>
    </row>
    <row r="625" spans="6:13" ht="14.25" customHeight="1" x14ac:dyDescent="0.3">
      <c r="F625" s="46"/>
      <c r="G625" s="46"/>
      <c r="M625" s="25"/>
    </row>
    <row r="626" spans="6:13" ht="14.25" customHeight="1" x14ac:dyDescent="0.3">
      <c r="F626" s="46"/>
      <c r="G626" s="46"/>
      <c r="M626" s="25"/>
    </row>
    <row r="627" spans="6:13" ht="14.25" customHeight="1" x14ac:dyDescent="0.3">
      <c r="F627" s="46"/>
      <c r="G627" s="46"/>
      <c r="M627" s="25"/>
    </row>
    <row r="628" spans="6:13" ht="14.25" customHeight="1" x14ac:dyDescent="0.3">
      <c r="F628" s="46"/>
      <c r="G628" s="46"/>
      <c r="M628" s="25"/>
    </row>
    <row r="629" spans="6:13" ht="14.25" customHeight="1" x14ac:dyDescent="0.3">
      <c r="F629" s="46"/>
      <c r="G629" s="46"/>
      <c r="M629" s="25"/>
    </row>
    <row r="630" spans="6:13" ht="14.25" customHeight="1" x14ac:dyDescent="0.3">
      <c r="F630" s="46"/>
      <c r="G630" s="46"/>
      <c r="M630" s="25"/>
    </row>
    <row r="631" spans="6:13" ht="14.25" customHeight="1" x14ac:dyDescent="0.3">
      <c r="F631" s="46"/>
      <c r="G631" s="46"/>
      <c r="M631" s="25"/>
    </row>
    <row r="632" spans="6:13" ht="14.25" customHeight="1" x14ac:dyDescent="0.3">
      <c r="F632" s="46"/>
      <c r="G632" s="46"/>
      <c r="M632" s="25"/>
    </row>
    <row r="633" spans="6:13" ht="14.25" customHeight="1" x14ac:dyDescent="0.3">
      <c r="F633" s="46"/>
      <c r="G633" s="46"/>
      <c r="M633" s="25"/>
    </row>
    <row r="634" spans="6:13" ht="14.25" customHeight="1" x14ac:dyDescent="0.3">
      <c r="F634" s="46"/>
      <c r="G634" s="46"/>
      <c r="M634" s="25"/>
    </row>
    <row r="635" spans="6:13" ht="14.25" customHeight="1" x14ac:dyDescent="0.3">
      <c r="F635" s="46"/>
      <c r="G635" s="46"/>
      <c r="M635" s="25"/>
    </row>
    <row r="636" spans="6:13" ht="14.25" customHeight="1" x14ac:dyDescent="0.3">
      <c r="F636" s="46"/>
      <c r="G636" s="46"/>
      <c r="M636" s="25"/>
    </row>
    <row r="637" spans="6:13" ht="14.25" customHeight="1" x14ac:dyDescent="0.3">
      <c r="F637" s="46"/>
      <c r="G637" s="46"/>
      <c r="M637" s="25"/>
    </row>
    <row r="638" spans="6:13" ht="14.25" customHeight="1" x14ac:dyDescent="0.3">
      <c r="F638" s="46"/>
      <c r="G638" s="46"/>
      <c r="M638" s="25"/>
    </row>
    <row r="639" spans="6:13" ht="14.25" customHeight="1" x14ac:dyDescent="0.3">
      <c r="F639" s="46"/>
      <c r="G639" s="46"/>
      <c r="M639" s="25"/>
    </row>
    <row r="640" spans="6:13" ht="14.25" customHeight="1" x14ac:dyDescent="0.3">
      <c r="F640" s="46"/>
      <c r="G640" s="46"/>
      <c r="M640" s="25"/>
    </row>
    <row r="641" spans="6:13" ht="14.25" customHeight="1" x14ac:dyDescent="0.3">
      <c r="F641" s="46"/>
      <c r="G641" s="46"/>
      <c r="M641" s="25"/>
    </row>
    <row r="642" spans="6:13" ht="14.25" customHeight="1" x14ac:dyDescent="0.3">
      <c r="F642" s="46"/>
      <c r="G642" s="46"/>
      <c r="M642" s="25"/>
    </row>
    <row r="643" spans="6:13" ht="14.25" customHeight="1" x14ac:dyDescent="0.3">
      <c r="F643" s="46"/>
      <c r="G643" s="46"/>
      <c r="M643" s="25"/>
    </row>
    <row r="644" spans="6:13" ht="14.25" customHeight="1" x14ac:dyDescent="0.3">
      <c r="F644" s="46"/>
      <c r="G644" s="46"/>
      <c r="M644" s="25"/>
    </row>
    <row r="645" spans="6:13" ht="14.25" customHeight="1" x14ac:dyDescent="0.3">
      <c r="F645" s="46"/>
      <c r="G645" s="46"/>
      <c r="M645" s="25"/>
    </row>
    <row r="646" spans="6:13" ht="14.25" customHeight="1" x14ac:dyDescent="0.3">
      <c r="F646" s="46"/>
      <c r="G646" s="46"/>
      <c r="M646" s="25"/>
    </row>
    <row r="647" spans="6:13" ht="14.25" customHeight="1" x14ac:dyDescent="0.3">
      <c r="F647" s="46"/>
      <c r="G647" s="46"/>
      <c r="M647" s="25"/>
    </row>
    <row r="648" spans="6:13" ht="14.25" customHeight="1" x14ac:dyDescent="0.3">
      <c r="F648" s="46"/>
      <c r="G648" s="46"/>
      <c r="M648" s="25"/>
    </row>
    <row r="649" spans="6:13" ht="14.25" customHeight="1" x14ac:dyDescent="0.3">
      <c r="F649" s="46"/>
      <c r="G649" s="46"/>
      <c r="M649" s="25"/>
    </row>
    <row r="650" spans="6:13" ht="14.25" customHeight="1" x14ac:dyDescent="0.3">
      <c r="F650" s="46"/>
      <c r="G650" s="46"/>
      <c r="M650" s="25"/>
    </row>
    <row r="651" spans="6:13" ht="14.25" customHeight="1" x14ac:dyDescent="0.3">
      <c r="F651" s="46"/>
      <c r="G651" s="46"/>
      <c r="M651" s="25"/>
    </row>
    <row r="652" spans="6:13" ht="14.25" customHeight="1" x14ac:dyDescent="0.3">
      <c r="F652" s="46"/>
      <c r="G652" s="46"/>
      <c r="M652" s="25"/>
    </row>
    <row r="653" spans="6:13" ht="14.25" customHeight="1" x14ac:dyDescent="0.3">
      <c r="F653" s="46"/>
      <c r="G653" s="46"/>
      <c r="M653" s="25"/>
    </row>
    <row r="654" spans="6:13" ht="14.25" customHeight="1" x14ac:dyDescent="0.3">
      <c r="F654" s="46"/>
      <c r="G654" s="46"/>
      <c r="M654" s="25"/>
    </row>
    <row r="655" spans="6:13" ht="14.25" customHeight="1" x14ac:dyDescent="0.3">
      <c r="F655" s="46"/>
      <c r="G655" s="46"/>
      <c r="M655" s="25"/>
    </row>
    <row r="656" spans="6:13" ht="14.25" customHeight="1" x14ac:dyDescent="0.3">
      <c r="F656" s="46"/>
      <c r="G656" s="46"/>
      <c r="M656" s="25"/>
    </row>
    <row r="657" spans="6:13" ht="14.25" customHeight="1" x14ac:dyDescent="0.3">
      <c r="F657" s="46"/>
      <c r="G657" s="46"/>
      <c r="M657" s="25"/>
    </row>
    <row r="658" spans="6:13" ht="14.25" customHeight="1" x14ac:dyDescent="0.3">
      <c r="F658" s="46"/>
      <c r="G658" s="46"/>
      <c r="M658" s="25"/>
    </row>
    <row r="659" spans="6:13" ht="14.25" customHeight="1" x14ac:dyDescent="0.3">
      <c r="F659" s="46"/>
      <c r="G659" s="46"/>
      <c r="M659" s="25"/>
    </row>
    <row r="660" spans="6:13" ht="14.25" customHeight="1" x14ac:dyDescent="0.3">
      <c r="F660" s="46"/>
      <c r="G660" s="46"/>
      <c r="M660" s="25"/>
    </row>
    <row r="661" spans="6:13" ht="14.25" customHeight="1" x14ac:dyDescent="0.3">
      <c r="F661" s="46"/>
      <c r="G661" s="46"/>
      <c r="M661" s="25"/>
    </row>
    <row r="662" spans="6:13" ht="14.25" customHeight="1" x14ac:dyDescent="0.3">
      <c r="F662" s="46"/>
      <c r="G662" s="46"/>
      <c r="M662" s="25"/>
    </row>
    <row r="663" spans="6:13" ht="14.25" customHeight="1" x14ac:dyDescent="0.3">
      <c r="F663" s="46"/>
      <c r="G663" s="46"/>
      <c r="M663" s="25"/>
    </row>
    <row r="664" spans="6:13" ht="14.25" customHeight="1" x14ac:dyDescent="0.3">
      <c r="F664" s="46"/>
      <c r="G664" s="46"/>
      <c r="M664" s="25"/>
    </row>
    <row r="665" spans="6:13" ht="14.25" customHeight="1" x14ac:dyDescent="0.3">
      <c r="F665" s="46"/>
      <c r="G665" s="46"/>
      <c r="M665" s="25"/>
    </row>
    <row r="666" spans="6:13" ht="14.25" customHeight="1" x14ac:dyDescent="0.3">
      <c r="F666" s="46"/>
      <c r="G666" s="46"/>
      <c r="M666" s="25"/>
    </row>
    <row r="667" spans="6:13" ht="14.25" customHeight="1" x14ac:dyDescent="0.3">
      <c r="F667" s="46"/>
      <c r="G667" s="46"/>
      <c r="M667" s="25"/>
    </row>
    <row r="668" spans="6:13" ht="14.25" customHeight="1" x14ac:dyDescent="0.3">
      <c r="F668" s="46"/>
      <c r="G668" s="46"/>
      <c r="M668" s="25"/>
    </row>
    <row r="669" spans="6:13" ht="14.25" customHeight="1" x14ac:dyDescent="0.3">
      <c r="F669" s="46"/>
      <c r="G669" s="46"/>
      <c r="M669" s="25"/>
    </row>
    <row r="670" spans="6:13" ht="14.25" customHeight="1" x14ac:dyDescent="0.3">
      <c r="F670" s="46"/>
      <c r="G670" s="46"/>
      <c r="M670" s="25"/>
    </row>
    <row r="671" spans="6:13" ht="14.25" customHeight="1" x14ac:dyDescent="0.3">
      <c r="F671" s="46"/>
      <c r="G671" s="46"/>
      <c r="M671" s="25"/>
    </row>
    <row r="672" spans="6:13" ht="14.25" customHeight="1" x14ac:dyDescent="0.3">
      <c r="F672" s="46"/>
      <c r="G672" s="46"/>
      <c r="M672" s="25"/>
    </row>
    <row r="673" spans="6:13" ht="14.25" customHeight="1" x14ac:dyDescent="0.3">
      <c r="F673" s="46"/>
      <c r="G673" s="46"/>
      <c r="M673" s="25"/>
    </row>
    <row r="674" spans="6:13" ht="14.25" customHeight="1" x14ac:dyDescent="0.3">
      <c r="F674" s="46"/>
      <c r="G674" s="46"/>
      <c r="M674" s="25"/>
    </row>
    <row r="675" spans="6:13" ht="14.25" customHeight="1" x14ac:dyDescent="0.3">
      <c r="F675" s="46"/>
      <c r="G675" s="46"/>
      <c r="M675" s="25"/>
    </row>
    <row r="676" spans="6:13" ht="14.25" customHeight="1" x14ac:dyDescent="0.3">
      <c r="F676" s="46"/>
      <c r="G676" s="46"/>
      <c r="M676" s="25"/>
    </row>
    <row r="677" spans="6:13" ht="14.25" customHeight="1" x14ac:dyDescent="0.3">
      <c r="F677" s="46"/>
      <c r="G677" s="46"/>
      <c r="M677" s="25"/>
    </row>
    <row r="678" spans="6:13" ht="14.25" customHeight="1" x14ac:dyDescent="0.3">
      <c r="F678" s="46"/>
      <c r="G678" s="46"/>
      <c r="M678" s="25"/>
    </row>
    <row r="679" spans="6:13" ht="14.25" customHeight="1" x14ac:dyDescent="0.3">
      <c r="F679" s="46"/>
      <c r="G679" s="46"/>
      <c r="M679" s="25"/>
    </row>
    <row r="680" spans="6:13" ht="14.25" customHeight="1" x14ac:dyDescent="0.3">
      <c r="F680" s="46"/>
      <c r="G680" s="46"/>
      <c r="M680" s="25"/>
    </row>
    <row r="681" spans="6:13" ht="14.25" customHeight="1" x14ac:dyDescent="0.3">
      <c r="F681" s="46"/>
      <c r="G681" s="46"/>
      <c r="M681" s="25"/>
    </row>
    <row r="682" spans="6:13" ht="14.25" customHeight="1" x14ac:dyDescent="0.3">
      <c r="F682" s="46"/>
      <c r="G682" s="46"/>
      <c r="M682" s="25"/>
    </row>
    <row r="683" spans="6:13" ht="14.25" customHeight="1" x14ac:dyDescent="0.3">
      <c r="F683" s="46"/>
      <c r="G683" s="46"/>
      <c r="M683" s="25"/>
    </row>
    <row r="684" spans="6:13" ht="14.25" customHeight="1" x14ac:dyDescent="0.3">
      <c r="F684" s="46"/>
      <c r="G684" s="46"/>
      <c r="M684" s="25"/>
    </row>
    <row r="685" spans="6:13" ht="14.25" customHeight="1" x14ac:dyDescent="0.3">
      <c r="F685" s="46"/>
      <c r="G685" s="46"/>
      <c r="M685" s="25"/>
    </row>
    <row r="686" spans="6:13" ht="14.25" customHeight="1" x14ac:dyDescent="0.3">
      <c r="F686" s="46"/>
      <c r="G686" s="46"/>
      <c r="M686" s="25"/>
    </row>
    <row r="687" spans="6:13" ht="14.25" customHeight="1" x14ac:dyDescent="0.3">
      <c r="F687" s="46"/>
      <c r="G687" s="46"/>
      <c r="M687" s="25"/>
    </row>
    <row r="688" spans="6:13" ht="14.25" customHeight="1" x14ac:dyDescent="0.3">
      <c r="F688" s="46"/>
      <c r="G688" s="46"/>
      <c r="M688" s="25"/>
    </row>
    <row r="689" spans="6:13" ht="14.25" customHeight="1" x14ac:dyDescent="0.3">
      <c r="F689" s="46"/>
      <c r="G689" s="46"/>
      <c r="M689" s="25"/>
    </row>
    <row r="690" spans="6:13" ht="14.25" customHeight="1" x14ac:dyDescent="0.3">
      <c r="F690" s="46"/>
      <c r="G690" s="46"/>
      <c r="M690" s="25"/>
    </row>
    <row r="691" spans="6:13" ht="14.25" customHeight="1" x14ac:dyDescent="0.3">
      <c r="F691" s="46"/>
      <c r="G691" s="46"/>
      <c r="M691" s="25"/>
    </row>
    <row r="692" spans="6:13" ht="14.25" customHeight="1" x14ac:dyDescent="0.3">
      <c r="F692" s="46"/>
      <c r="G692" s="46"/>
      <c r="M692" s="25"/>
    </row>
    <row r="693" spans="6:13" ht="14.25" customHeight="1" x14ac:dyDescent="0.3">
      <c r="F693" s="46"/>
      <c r="G693" s="46"/>
      <c r="M693" s="25"/>
    </row>
    <row r="694" spans="6:13" ht="14.25" customHeight="1" x14ac:dyDescent="0.3">
      <c r="F694" s="46"/>
      <c r="G694" s="46"/>
      <c r="M694" s="25"/>
    </row>
    <row r="695" spans="6:13" ht="14.25" customHeight="1" x14ac:dyDescent="0.3">
      <c r="F695" s="46"/>
      <c r="G695" s="46"/>
      <c r="M695" s="25"/>
    </row>
    <row r="696" spans="6:13" ht="14.25" customHeight="1" x14ac:dyDescent="0.3">
      <c r="F696" s="46"/>
      <c r="G696" s="46"/>
      <c r="M696" s="25"/>
    </row>
    <row r="697" spans="6:13" ht="14.25" customHeight="1" x14ac:dyDescent="0.3">
      <c r="F697" s="46"/>
      <c r="G697" s="46"/>
      <c r="M697" s="25"/>
    </row>
    <row r="698" spans="6:13" ht="14.25" customHeight="1" x14ac:dyDescent="0.3">
      <c r="F698" s="46"/>
      <c r="G698" s="46"/>
      <c r="M698" s="25"/>
    </row>
    <row r="699" spans="6:13" ht="14.25" customHeight="1" x14ac:dyDescent="0.3">
      <c r="F699" s="46"/>
      <c r="G699" s="46"/>
      <c r="M699" s="25"/>
    </row>
    <row r="700" spans="6:13" ht="14.25" customHeight="1" x14ac:dyDescent="0.3">
      <c r="F700" s="46"/>
      <c r="G700" s="46"/>
      <c r="M700" s="25"/>
    </row>
    <row r="701" spans="6:13" ht="14.25" customHeight="1" x14ac:dyDescent="0.3">
      <c r="F701" s="46"/>
      <c r="G701" s="46"/>
      <c r="M701" s="25"/>
    </row>
    <row r="702" spans="6:13" ht="14.25" customHeight="1" x14ac:dyDescent="0.3">
      <c r="F702" s="46"/>
      <c r="G702" s="46"/>
      <c r="M702" s="25"/>
    </row>
    <row r="703" spans="6:13" ht="14.25" customHeight="1" x14ac:dyDescent="0.3">
      <c r="F703" s="46"/>
      <c r="G703" s="46"/>
      <c r="M703" s="25"/>
    </row>
    <row r="704" spans="6:13" ht="14.25" customHeight="1" x14ac:dyDescent="0.3">
      <c r="F704" s="46"/>
      <c r="G704" s="46"/>
      <c r="M704" s="25"/>
    </row>
    <row r="705" spans="6:13" ht="14.25" customHeight="1" x14ac:dyDescent="0.3">
      <c r="F705" s="46"/>
      <c r="G705" s="46"/>
      <c r="M705" s="25"/>
    </row>
    <row r="706" spans="6:13" ht="14.25" customHeight="1" x14ac:dyDescent="0.3">
      <c r="F706" s="46"/>
      <c r="G706" s="46"/>
      <c r="M706" s="25"/>
    </row>
    <row r="707" spans="6:13" ht="14.25" customHeight="1" x14ac:dyDescent="0.3">
      <c r="F707" s="46"/>
      <c r="G707" s="46"/>
      <c r="M707" s="25"/>
    </row>
    <row r="708" spans="6:13" ht="14.25" customHeight="1" x14ac:dyDescent="0.3">
      <c r="F708" s="46"/>
      <c r="G708" s="46"/>
      <c r="M708" s="25"/>
    </row>
    <row r="709" spans="6:13" ht="14.25" customHeight="1" x14ac:dyDescent="0.3">
      <c r="F709" s="46"/>
      <c r="G709" s="46"/>
      <c r="M709" s="25"/>
    </row>
    <row r="710" spans="6:13" ht="14.25" customHeight="1" x14ac:dyDescent="0.3">
      <c r="F710" s="46"/>
      <c r="G710" s="46"/>
      <c r="M710" s="25"/>
    </row>
    <row r="711" spans="6:13" ht="14.25" customHeight="1" x14ac:dyDescent="0.3">
      <c r="F711" s="46"/>
      <c r="G711" s="46"/>
      <c r="M711" s="25"/>
    </row>
    <row r="712" spans="6:13" ht="14.25" customHeight="1" x14ac:dyDescent="0.3">
      <c r="F712" s="46"/>
      <c r="G712" s="46"/>
      <c r="M712" s="25"/>
    </row>
    <row r="713" spans="6:13" ht="14.25" customHeight="1" x14ac:dyDescent="0.3">
      <c r="F713" s="46"/>
      <c r="G713" s="46"/>
      <c r="M713" s="25"/>
    </row>
    <row r="714" spans="6:13" ht="14.25" customHeight="1" x14ac:dyDescent="0.3">
      <c r="F714" s="46"/>
      <c r="G714" s="46"/>
      <c r="M714" s="25"/>
    </row>
    <row r="715" spans="6:13" ht="14.25" customHeight="1" x14ac:dyDescent="0.3">
      <c r="F715" s="46"/>
      <c r="G715" s="46"/>
      <c r="M715" s="25"/>
    </row>
    <row r="716" spans="6:13" ht="14.25" customHeight="1" x14ac:dyDescent="0.3">
      <c r="F716" s="46"/>
      <c r="G716" s="46"/>
      <c r="M716" s="25"/>
    </row>
    <row r="717" spans="6:13" ht="14.25" customHeight="1" x14ac:dyDescent="0.3">
      <c r="F717" s="46"/>
      <c r="G717" s="46"/>
      <c r="M717" s="25"/>
    </row>
    <row r="718" spans="6:13" ht="14.25" customHeight="1" x14ac:dyDescent="0.3">
      <c r="F718" s="46"/>
      <c r="G718" s="46"/>
      <c r="M718" s="25"/>
    </row>
    <row r="719" spans="6:13" ht="14.25" customHeight="1" x14ac:dyDescent="0.3">
      <c r="F719" s="46"/>
      <c r="G719" s="46"/>
      <c r="M719" s="25"/>
    </row>
    <row r="720" spans="6:13" ht="14.25" customHeight="1" x14ac:dyDescent="0.3">
      <c r="F720" s="46"/>
      <c r="G720" s="46"/>
      <c r="M720" s="25"/>
    </row>
    <row r="721" spans="6:13" ht="14.25" customHeight="1" x14ac:dyDescent="0.3">
      <c r="F721" s="46"/>
      <c r="G721" s="46"/>
      <c r="M721" s="25"/>
    </row>
    <row r="722" spans="6:13" ht="14.25" customHeight="1" x14ac:dyDescent="0.3">
      <c r="F722" s="46"/>
      <c r="G722" s="46"/>
      <c r="M722" s="25"/>
    </row>
    <row r="723" spans="6:13" ht="14.25" customHeight="1" x14ac:dyDescent="0.3">
      <c r="F723" s="46"/>
      <c r="G723" s="46"/>
      <c r="M723" s="25"/>
    </row>
    <row r="724" spans="6:13" ht="14.25" customHeight="1" x14ac:dyDescent="0.3">
      <c r="F724" s="46"/>
      <c r="G724" s="46"/>
      <c r="M724" s="25"/>
    </row>
    <row r="725" spans="6:13" ht="14.25" customHeight="1" x14ac:dyDescent="0.3">
      <c r="F725" s="46"/>
      <c r="G725" s="46"/>
      <c r="M725" s="25"/>
    </row>
    <row r="726" spans="6:13" ht="14.25" customHeight="1" x14ac:dyDescent="0.3">
      <c r="F726" s="46"/>
      <c r="G726" s="46"/>
      <c r="M726" s="25"/>
    </row>
    <row r="727" spans="6:13" ht="14.25" customHeight="1" x14ac:dyDescent="0.3">
      <c r="F727" s="46"/>
      <c r="G727" s="46"/>
      <c r="M727" s="25"/>
    </row>
    <row r="728" spans="6:13" ht="14.25" customHeight="1" x14ac:dyDescent="0.3">
      <c r="F728" s="46"/>
      <c r="G728" s="46"/>
      <c r="M728" s="25"/>
    </row>
    <row r="729" spans="6:13" ht="14.25" customHeight="1" x14ac:dyDescent="0.3">
      <c r="F729" s="46"/>
      <c r="G729" s="46"/>
      <c r="M729" s="25"/>
    </row>
    <row r="730" spans="6:13" ht="14.25" customHeight="1" x14ac:dyDescent="0.3">
      <c r="F730" s="46"/>
      <c r="G730" s="46"/>
      <c r="M730" s="25"/>
    </row>
    <row r="731" spans="6:13" ht="14.25" customHeight="1" x14ac:dyDescent="0.3">
      <c r="F731" s="46"/>
      <c r="G731" s="46"/>
      <c r="M731" s="25"/>
    </row>
    <row r="732" spans="6:13" ht="14.25" customHeight="1" x14ac:dyDescent="0.3">
      <c r="F732" s="46"/>
      <c r="G732" s="46"/>
      <c r="M732" s="25"/>
    </row>
    <row r="733" spans="6:13" ht="14.25" customHeight="1" x14ac:dyDescent="0.3">
      <c r="F733" s="46"/>
      <c r="G733" s="46"/>
      <c r="M733" s="25"/>
    </row>
    <row r="734" spans="6:13" ht="14.25" customHeight="1" x14ac:dyDescent="0.3">
      <c r="F734" s="46"/>
      <c r="G734" s="46"/>
      <c r="M734" s="25"/>
    </row>
    <row r="735" spans="6:13" ht="14.25" customHeight="1" x14ac:dyDescent="0.3">
      <c r="F735" s="46"/>
      <c r="G735" s="46"/>
      <c r="M735" s="25"/>
    </row>
    <row r="736" spans="6:13" ht="14.25" customHeight="1" x14ac:dyDescent="0.3">
      <c r="F736" s="46"/>
      <c r="G736" s="46"/>
      <c r="M736" s="25"/>
    </row>
    <row r="737" spans="6:13" ht="14.25" customHeight="1" x14ac:dyDescent="0.3">
      <c r="F737" s="46"/>
      <c r="G737" s="46"/>
      <c r="M737" s="25"/>
    </row>
    <row r="738" spans="6:13" ht="14.25" customHeight="1" x14ac:dyDescent="0.3">
      <c r="F738" s="46"/>
      <c r="G738" s="46"/>
      <c r="M738" s="25"/>
    </row>
    <row r="739" spans="6:13" ht="14.25" customHeight="1" x14ac:dyDescent="0.3">
      <c r="F739" s="46"/>
      <c r="G739" s="46"/>
      <c r="M739" s="25"/>
    </row>
    <row r="740" spans="6:13" ht="14.25" customHeight="1" x14ac:dyDescent="0.3">
      <c r="F740" s="46"/>
      <c r="G740" s="46"/>
      <c r="M740" s="25"/>
    </row>
    <row r="741" spans="6:13" ht="14.25" customHeight="1" x14ac:dyDescent="0.3">
      <c r="F741" s="46"/>
      <c r="G741" s="46"/>
      <c r="M741" s="25"/>
    </row>
    <row r="742" spans="6:13" ht="14.25" customHeight="1" x14ac:dyDescent="0.3">
      <c r="F742" s="46"/>
      <c r="G742" s="46"/>
      <c r="M742" s="25"/>
    </row>
    <row r="743" spans="6:13" ht="14.25" customHeight="1" x14ac:dyDescent="0.3">
      <c r="F743" s="46"/>
      <c r="G743" s="46"/>
      <c r="M743" s="25"/>
    </row>
    <row r="744" spans="6:13" ht="14.25" customHeight="1" x14ac:dyDescent="0.3">
      <c r="F744" s="46"/>
      <c r="G744" s="46"/>
      <c r="M744" s="25"/>
    </row>
    <row r="745" spans="6:13" ht="14.25" customHeight="1" x14ac:dyDescent="0.3">
      <c r="F745" s="46"/>
      <c r="G745" s="46"/>
      <c r="M745" s="25"/>
    </row>
    <row r="746" spans="6:13" ht="14.25" customHeight="1" x14ac:dyDescent="0.3">
      <c r="F746" s="46"/>
      <c r="G746" s="46"/>
      <c r="M746" s="25"/>
    </row>
    <row r="747" spans="6:13" ht="14.25" customHeight="1" x14ac:dyDescent="0.3">
      <c r="F747" s="46"/>
      <c r="G747" s="46"/>
      <c r="M747" s="25"/>
    </row>
    <row r="748" spans="6:13" ht="14.25" customHeight="1" x14ac:dyDescent="0.3">
      <c r="F748" s="46"/>
      <c r="G748" s="46"/>
      <c r="M748" s="25"/>
    </row>
    <row r="749" spans="6:13" ht="14.25" customHeight="1" x14ac:dyDescent="0.3">
      <c r="F749" s="46"/>
      <c r="G749" s="46"/>
      <c r="M749" s="25"/>
    </row>
    <row r="750" spans="6:13" ht="14.25" customHeight="1" x14ac:dyDescent="0.3">
      <c r="F750" s="46"/>
      <c r="G750" s="46"/>
      <c r="M750" s="25"/>
    </row>
    <row r="751" spans="6:13" ht="14.25" customHeight="1" x14ac:dyDescent="0.3">
      <c r="F751" s="46"/>
      <c r="G751" s="46"/>
      <c r="M751" s="25"/>
    </row>
    <row r="752" spans="6:13" ht="14.25" customHeight="1" x14ac:dyDescent="0.3">
      <c r="F752" s="46"/>
      <c r="G752" s="46"/>
      <c r="M752" s="25"/>
    </row>
    <row r="753" spans="6:13" ht="14.25" customHeight="1" x14ac:dyDescent="0.3">
      <c r="F753" s="46"/>
      <c r="G753" s="46"/>
      <c r="M753" s="25"/>
    </row>
    <row r="754" spans="6:13" ht="14.25" customHeight="1" x14ac:dyDescent="0.3">
      <c r="F754" s="46"/>
      <c r="G754" s="46"/>
      <c r="M754" s="25"/>
    </row>
    <row r="755" spans="6:13" ht="14.25" customHeight="1" x14ac:dyDescent="0.3">
      <c r="F755" s="46"/>
      <c r="G755" s="46"/>
      <c r="M755" s="25"/>
    </row>
    <row r="756" spans="6:13" ht="14.25" customHeight="1" x14ac:dyDescent="0.3">
      <c r="F756" s="46"/>
      <c r="G756" s="46"/>
      <c r="M756" s="25"/>
    </row>
    <row r="757" spans="6:13" ht="14.25" customHeight="1" x14ac:dyDescent="0.3">
      <c r="F757" s="46"/>
      <c r="G757" s="46"/>
      <c r="M757" s="25"/>
    </row>
    <row r="758" spans="6:13" ht="14.25" customHeight="1" x14ac:dyDescent="0.3">
      <c r="F758" s="46"/>
      <c r="G758" s="46"/>
      <c r="M758" s="25"/>
    </row>
    <row r="759" spans="6:13" ht="14.25" customHeight="1" x14ac:dyDescent="0.3">
      <c r="F759" s="46"/>
      <c r="G759" s="46"/>
      <c r="M759" s="25"/>
    </row>
    <row r="760" spans="6:13" ht="14.25" customHeight="1" x14ac:dyDescent="0.3">
      <c r="F760" s="46"/>
      <c r="G760" s="46"/>
      <c r="M760" s="25"/>
    </row>
    <row r="761" spans="6:13" ht="14.25" customHeight="1" x14ac:dyDescent="0.3">
      <c r="F761" s="46"/>
      <c r="G761" s="46"/>
      <c r="M761" s="25"/>
    </row>
    <row r="762" spans="6:13" ht="14.25" customHeight="1" x14ac:dyDescent="0.3">
      <c r="F762" s="46"/>
      <c r="G762" s="46"/>
      <c r="M762" s="25"/>
    </row>
    <row r="763" spans="6:13" ht="14.25" customHeight="1" x14ac:dyDescent="0.3">
      <c r="F763" s="46"/>
      <c r="G763" s="46"/>
      <c r="M763" s="25"/>
    </row>
    <row r="764" spans="6:13" ht="14.25" customHeight="1" x14ac:dyDescent="0.3">
      <c r="F764" s="46"/>
      <c r="G764" s="46"/>
      <c r="M764" s="25"/>
    </row>
    <row r="765" spans="6:13" ht="14.25" customHeight="1" x14ac:dyDescent="0.3">
      <c r="F765" s="46"/>
      <c r="G765" s="46"/>
      <c r="M765" s="25"/>
    </row>
    <row r="766" spans="6:13" ht="14.25" customHeight="1" x14ac:dyDescent="0.3">
      <c r="F766" s="46"/>
      <c r="G766" s="46"/>
      <c r="M766" s="25"/>
    </row>
    <row r="767" spans="6:13" ht="14.25" customHeight="1" x14ac:dyDescent="0.3">
      <c r="F767" s="46"/>
      <c r="G767" s="46"/>
      <c r="M767" s="25"/>
    </row>
    <row r="768" spans="6:13" ht="14.25" customHeight="1" x14ac:dyDescent="0.3">
      <c r="F768" s="46"/>
      <c r="G768" s="46"/>
      <c r="M768" s="25"/>
    </row>
    <row r="769" spans="6:13" ht="14.25" customHeight="1" x14ac:dyDescent="0.3">
      <c r="F769" s="46"/>
      <c r="G769" s="46"/>
      <c r="M769" s="25"/>
    </row>
    <row r="770" spans="6:13" ht="14.25" customHeight="1" x14ac:dyDescent="0.3">
      <c r="F770" s="46"/>
      <c r="G770" s="46"/>
      <c r="M770" s="25"/>
    </row>
    <row r="771" spans="6:13" ht="14.25" customHeight="1" x14ac:dyDescent="0.3">
      <c r="F771" s="46"/>
      <c r="G771" s="46"/>
      <c r="M771" s="25"/>
    </row>
    <row r="772" spans="6:13" ht="14.25" customHeight="1" x14ac:dyDescent="0.3">
      <c r="F772" s="46"/>
      <c r="G772" s="46"/>
      <c r="M772" s="25"/>
    </row>
    <row r="773" spans="6:13" ht="14.25" customHeight="1" x14ac:dyDescent="0.3">
      <c r="F773" s="46"/>
      <c r="G773" s="46"/>
      <c r="M773" s="25"/>
    </row>
    <row r="774" spans="6:13" ht="14.25" customHeight="1" x14ac:dyDescent="0.3">
      <c r="F774" s="46"/>
      <c r="G774" s="46"/>
      <c r="M774" s="25"/>
    </row>
    <row r="775" spans="6:13" ht="14.25" customHeight="1" x14ac:dyDescent="0.3">
      <c r="F775" s="46"/>
      <c r="G775" s="46"/>
      <c r="M775" s="25"/>
    </row>
    <row r="776" spans="6:13" ht="14.25" customHeight="1" x14ac:dyDescent="0.3">
      <c r="F776" s="46"/>
      <c r="G776" s="46"/>
      <c r="M776" s="25"/>
    </row>
    <row r="777" spans="6:13" ht="14.25" customHeight="1" x14ac:dyDescent="0.3">
      <c r="F777" s="46"/>
      <c r="G777" s="46"/>
      <c r="M777" s="25"/>
    </row>
    <row r="778" spans="6:13" ht="14.25" customHeight="1" x14ac:dyDescent="0.3">
      <c r="F778" s="46"/>
      <c r="G778" s="46"/>
      <c r="M778" s="25"/>
    </row>
    <row r="779" spans="6:13" ht="14.25" customHeight="1" x14ac:dyDescent="0.3">
      <c r="F779" s="46"/>
      <c r="G779" s="46"/>
      <c r="M779" s="25"/>
    </row>
    <row r="780" spans="6:13" ht="14.25" customHeight="1" x14ac:dyDescent="0.3">
      <c r="F780" s="46"/>
      <c r="G780" s="46"/>
      <c r="M780" s="25"/>
    </row>
    <row r="781" spans="6:13" ht="14.25" customHeight="1" x14ac:dyDescent="0.3">
      <c r="F781" s="46"/>
      <c r="G781" s="46"/>
      <c r="M781" s="25"/>
    </row>
    <row r="782" spans="6:13" ht="14.25" customHeight="1" x14ac:dyDescent="0.3">
      <c r="F782" s="46"/>
      <c r="G782" s="46"/>
      <c r="M782" s="25"/>
    </row>
    <row r="783" spans="6:13" ht="14.25" customHeight="1" x14ac:dyDescent="0.3">
      <c r="F783" s="46"/>
      <c r="G783" s="46"/>
      <c r="M783" s="25"/>
    </row>
    <row r="784" spans="6:13" ht="14.25" customHeight="1" x14ac:dyDescent="0.3">
      <c r="F784" s="46"/>
      <c r="G784" s="46"/>
      <c r="M784" s="25"/>
    </row>
    <row r="785" spans="6:13" ht="14.25" customHeight="1" x14ac:dyDescent="0.3">
      <c r="F785" s="46"/>
      <c r="G785" s="46"/>
      <c r="M785" s="25"/>
    </row>
    <row r="786" spans="6:13" ht="14.25" customHeight="1" x14ac:dyDescent="0.3">
      <c r="F786" s="46"/>
      <c r="G786" s="46"/>
      <c r="M786" s="25"/>
    </row>
    <row r="787" spans="6:13" ht="14.25" customHeight="1" x14ac:dyDescent="0.3">
      <c r="F787" s="46"/>
      <c r="G787" s="46"/>
      <c r="M787" s="25"/>
    </row>
    <row r="788" spans="6:13" ht="14.25" customHeight="1" x14ac:dyDescent="0.3">
      <c r="F788" s="46"/>
      <c r="G788" s="46"/>
      <c r="M788" s="25"/>
    </row>
    <row r="789" spans="6:13" ht="14.25" customHeight="1" x14ac:dyDescent="0.3">
      <c r="F789" s="46"/>
      <c r="G789" s="46"/>
      <c r="M789" s="25"/>
    </row>
    <row r="790" spans="6:13" ht="14.25" customHeight="1" x14ac:dyDescent="0.3">
      <c r="F790" s="46"/>
      <c r="G790" s="46"/>
      <c r="M790" s="25"/>
    </row>
    <row r="791" spans="6:13" ht="14.25" customHeight="1" x14ac:dyDescent="0.3">
      <c r="F791" s="46"/>
      <c r="G791" s="46"/>
      <c r="M791" s="25"/>
    </row>
    <row r="792" spans="6:13" ht="14.25" customHeight="1" x14ac:dyDescent="0.3">
      <c r="F792" s="46"/>
      <c r="G792" s="46"/>
      <c r="M792" s="25"/>
    </row>
    <row r="793" spans="6:13" ht="14.25" customHeight="1" x14ac:dyDescent="0.3">
      <c r="F793" s="46"/>
      <c r="G793" s="46"/>
      <c r="M793" s="25"/>
    </row>
    <row r="794" spans="6:13" ht="14.25" customHeight="1" x14ac:dyDescent="0.3">
      <c r="F794" s="46"/>
      <c r="G794" s="46"/>
      <c r="M794" s="25"/>
    </row>
    <row r="795" spans="6:13" ht="14.25" customHeight="1" x14ac:dyDescent="0.3">
      <c r="F795" s="46"/>
      <c r="G795" s="46"/>
      <c r="M795" s="25"/>
    </row>
    <row r="796" spans="6:13" ht="14.25" customHeight="1" x14ac:dyDescent="0.3">
      <c r="F796" s="46"/>
      <c r="G796" s="46"/>
      <c r="M796" s="25"/>
    </row>
    <row r="797" spans="6:13" ht="14.25" customHeight="1" x14ac:dyDescent="0.3">
      <c r="F797" s="46"/>
      <c r="G797" s="46"/>
      <c r="M797" s="25"/>
    </row>
    <row r="798" spans="6:13" ht="14.25" customHeight="1" x14ac:dyDescent="0.3">
      <c r="F798" s="46"/>
      <c r="G798" s="46"/>
      <c r="M798" s="25"/>
    </row>
    <row r="799" spans="6:13" ht="14.25" customHeight="1" x14ac:dyDescent="0.3">
      <c r="F799" s="46"/>
      <c r="G799" s="46"/>
      <c r="M799" s="25"/>
    </row>
    <row r="800" spans="6:13" ht="14.25" customHeight="1" x14ac:dyDescent="0.3">
      <c r="F800" s="46"/>
      <c r="G800" s="46"/>
      <c r="M800" s="25"/>
    </row>
    <row r="801" spans="6:13" ht="14.25" customHeight="1" x14ac:dyDescent="0.3">
      <c r="F801" s="46"/>
      <c r="G801" s="46"/>
      <c r="M801" s="25"/>
    </row>
    <row r="802" spans="6:13" ht="14.25" customHeight="1" x14ac:dyDescent="0.3">
      <c r="F802" s="46"/>
      <c r="G802" s="46"/>
      <c r="M802" s="25"/>
    </row>
    <row r="803" spans="6:13" ht="14.25" customHeight="1" x14ac:dyDescent="0.3">
      <c r="F803" s="46"/>
      <c r="G803" s="46"/>
      <c r="M803" s="25"/>
    </row>
    <row r="804" spans="6:13" ht="14.25" customHeight="1" x14ac:dyDescent="0.3">
      <c r="F804" s="46"/>
      <c r="G804" s="46"/>
      <c r="M804" s="25"/>
    </row>
    <row r="805" spans="6:13" ht="14.25" customHeight="1" x14ac:dyDescent="0.3">
      <c r="F805" s="46"/>
      <c r="G805" s="46"/>
      <c r="M805" s="25"/>
    </row>
    <row r="806" spans="6:13" ht="14.25" customHeight="1" x14ac:dyDescent="0.3">
      <c r="F806" s="46"/>
      <c r="G806" s="46"/>
      <c r="M806" s="25"/>
    </row>
    <row r="807" spans="6:13" ht="14.25" customHeight="1" x14ac:dyDescent="0.3">
      <c r="F807" s="46"/>
      <c r="G807" s="46"/>
      <c r="M807" s="25"/>
    </row>
    <row r="808" spans="6:13" ht="14.25" customHeight="1" x14ac:dyDescent="0.3">
      <c r="F808" s="46"/>
      <c r="G808" s="46"/>
      <c r="M808" s="25"/>
    </row>
    <row r="809" spans="6:13" ht="14.25" customHeight="1" x14ac:dyDescent="0.3">
      <c r="F809" s="46"/>
      <c r="G809" s="46"/>
      <c r="M809" s="25"/>
    </row>
    <row r="810" spans="6:13" ht="14.25" customHeight="1" x14ac:dyDescent="0.3">
      <c r="F810" s="46"/>
      <c r="G810" s="46"/>
      <c r="M810" s="25"/>
    </row>
    <row r="811" spans="6:13" ht="14.25" customHeight="1" x14ac:dyDescent="0.3">
      <c r="F811" s="46"/>
      <c r="G811" s="46"/>
      <c r="M811" s="25"/>
    </row>
    <row r="812" spans="6:13" ht="14.25" customHeight="1" x14ac:dyDescent="0.3">
      <c r="F812" s="46"/>
      <c r="G812" s="46"/>
      <c r="M812" s="25"/>
    </row>
    <row r="813" spans="6:13" ht="14.25" customHeight="1" x14ac:dyDescent="0.3">
      <c r="F813" s="46"/>
      <c r="G813" s="46"/>
      <c r="M813" s="25"/>
    </row>
    <row r="814" spans="6:13" ht="14.25" customHeight="1" x14ac:dyDescent="0.3">
      <c r="F814" s="46"/>
      <c r="G814" s="46"/>
      <c r="M814" s="25"/>
    </row>
    <row r="815" spans="6:13" ht="14.25" customHeight="1" x14ac:dyDescent="0.3">
      <c r="F815" s="46"/>
      <c r="G815" s="46"/>
      <c r="M815" s="25"/>
    </row>
    <row r="816" spans="6:13" ht="14.25" customHeight="1" x14ac:dyDescent="0.3">
      <c r="F816" s="46"/>
      <c r="G816" s="46"/>
      <c r="M816" s="25"/>
    </row>
    <row r="817" spans="6:13" ht="14.25" customHeight="1" x14ac:dyDescent="0.3">
      <c r="F817" s="46"/>
      <c r="G817" s="46"/>
      <c r="M817" s="25"/>
    </row>
    <row r="818" spans="6:13" ht="14.25" customHeight="1" x14ac:dyDescent="0.3">
      <c r="F818" s="46"/>
      <c r="G818" s="46"/>
      <c r="M818" s="25"/>
    </row>
    <row r="819" spans="6:13" ht="14.25" customHeight="1" x14ac:dyDescent="0.3">
      <c r="F819" s="46"/>
      <c r="G819" s="46"/>
      <c r="M819" s="25"/>
    </row>
    <row r="820" spans="6:13" ht="14.25" customHeight="1" x14ac:dyDescent="0.3">
      <c r="F820" s="46"/>
      <c r="G820" s="46"/>
      <c r="M820" s="25"/>
    </row>
    <row r="821" spans="6:13" ht="14.25" customHeight="1" x14ac:dyDescent="0.3">
      <c r="F821" s="46"/>
      <c r="G821" s="46"/>
      <c r="M821" s="25"/>
    </row>
    <row r="822" spans="6:13" ht="14.25" customHeight="1" x14ac:dyDescent="0.3">
      <c r="F822" s="46"/>
      <c r="G822" s="46"/>
      <c r="M822" s="25"/>
    </row>
    <row r="823" spans="6:13" ht="14.25" customHeight="1" x14ac:dyDescent="0.3">
      <c r="F823" s="46"/>
      <c r="G823" s="46"/>
      <c r="M823" s="25"/>
    </row>
    <row r="824" spans="6:13" ht="14.25" customHeight="1" x14ac:dyDescent="0.3">
      <c r="F824" s="46"/>
      <c r="G824" s="46"/>
      <c r="M824" s="25"/>
    </row>
    <row r="825" spans="6:13" ht="14.25" customHeight="1" x14ac:dyDescent="0.3">
      <c r="F825" s="46"/>
      <c r="G825" s="46"/>
      <c r="M825" s="25"/>
    </row>
    <row r="826" spans="6:13" ht="14.25" customHeight="1" x14ac:dyDescent="0.3">
      <c r="F826" s="46"/>
      <c r="G826" s="46"/>
      <c r="M826" s="25"/>
    </row>
    <row r="827" spans="6:13" ht="14.25" customHeight="1" x14ac:dyDescent="0.3">
      <c r="F827" s="46"/>
      <c r="G827" s="46"/>
      <c r="M827" s="25"/>
    </row>
    <row r="828" spans="6:13" ht="14.25" customHeight="1" x14ac:dyDescent="0.3">
      <c r="F828" s="46"/>
      <c r="G828" s="46"/>
      <c r="M828" s="25"/>
    </row>
    <row r="829" spans="6:13" ht="14.25" customHeight="1" x14ac:dyDescent="0.3">
      <c r="F829" s="46"/>
      <c r="G829" s="46"/>
      <c r="M829" s="25"/>
    </row>
    <row r="830" spans="6:13" ht="14.25" customHeight="1" x14ac:dyDescent="0.3">
      <c r="F830" s="46"/>
      <c r="G830" s="46"/>
      <c r="M830" s="25"/>
    </row>
    <row r="831" spans="6:13" ht="14.25" customHeight="1" x14ac:dyDescent="0.3">
      <c r="F831" s="46"/>
      <c r="G831" s="46"/>
      <c r="M831" s="25"/>
    </row>
    <row r="832" spans="6:13" ht="14.25" customHeight="1" x14ac:dyDescent="0.3">
      <c r="F832" s="46"/>
      <c r="G832" s="46"/>
      <c r="M832" s="25"/>
    </row>
    <row r="833" spans="6:13" ht="14.25" customHeight="1" x14ac:dyDescent="0.3">
      <c r="F833" s="46"/>
      <c r="G833" s="46"/>
      <c r="M833" s="25"/>
    </row>
    <row r="834" spans="6:13" ht="14.25" customHeight="1" x14ac:dyDescent="0.3">
      <c r="F834" s="46"/>
      <c r="G834" s="46"/>
      <c r="M834" s="25"/>
    </row>
    <row r="835" spans="6:13" ht="14.25" customHeight="1" x14ac:dyDescent="0.3">
      <c r="F835" s="46"/>
      <c r="G835" s="46"/>
      <c r="M835" s="25"/>
    </row>
    <row r="836" spans="6:13" ht="14.25" customHeight="1" x14ac:dyDescent="0.3">
      <c r="F836" s="46"/>
      <c r="G836" s="46"/>
      <c r="M836" s="25"/>
    </row>
    <row r="837" spans="6:13" ht="14.25" customHeight="1" x14ac:dyDescent="0.3">
      <c r="F837" s="46"/>
      <c r="G837" s="46"/>
      <c r="M837" s="25"/>
    </row>
    <row r="838" spans="6:13" ht="14.25" customHeight="1" x14ac:dyDescent="0.3">
      <c r="F838" s="46"/>
      <c r="G838" s="46"/>
      <c r="M838" s="25"/>
    </row>
    <row r="839" spans="6:13" ht="14.25" customHeight="1" x14ac:dyDescent="0.3">
      <c r="F839" s="46"/>
      <c r="G839" s="46"/>
      <c r="M839" s="25"/>
    </row>
    <row r="840" spans="6:13" ht="14.25" customHeight="1" x14ac:dyDescent="0.3">
      <c r="F840" s="46"/>
      <c r="G840" s="46"/>
      <c r="M840" s="25"/>
    </row>
    <row r="841" spans="6:13" ht="14.25" customHeight="1" x14ac:dyDescent="0.3">
      <c r="F841" s="46"/>
      <c r="G841" s="46"/>
      <c r="M841" s="25"/>
    </row>
    <row r="842" spans="6:13" ht="14.25" customHeight="1" x14ac:dyDescent="0.3">
      <c r="F842" s="46"/>
      <c r="G842" s="46"/>
      <c r="M842" s="25"/>
    </row>
    <row r="843" spans="6:13" ht="14.25" customHeight="1" x14ac:dyDescent="0.3">
      <c r="F843" s="46"/>
      <c r="G843" s="46"/>
      <c r="M843" s="25"/>
    </row>
    <row r="844" spans="6:13" ht="14.25" customHeight="1" x14ac:dyDescent="0.3">
      <c r="F844" s="46"/>
      <c r="G844" s="46"/>
      <c r="M844" s="25"/>
    </row>
    <row r="845" spans="6:13" ht="14.25" customHeight="1" x14ac:dyDescent="0.3">
      <c r="F845" s="46"/>
      <c r="G845" s="46"/>
      <c r="M845" s="25"/>
    </row>
    <row r="846" spans="6:13" ht="14.25" customHeight="1" x14ac:dyDescent="0.3">
      <c r="F846" s="46"/>
      <c r="G846" s="46"/>
      <c r="M846" s="25"/>
    </row>
    <row r="847" spans="6:13" ht="14.25" customHeight="1" x14ac:dyDescent="0.3">
      <c r="F847" s="46"/>
      <c r="G847" s="46"/>
      <c r="M847" s="25"/>
    </row>
    <row r="848" spans="6:13" ht="14.25" customHeight="1" x14ac:dyDescent="0.3">
      <c r="F848" s="46"/>
      <c r="G848" s="46"/>
      <c r="M848" s="25"/>
    </row>
    <row r="849" spans="6:13" ht="14.25" customHeight="1" x14ac:dyDescent="0.3">
      <c r="F849" s="46"/>
      <c r="G849" s="46"/>
      <c r="M849" s="25"/>
    </row>
    <row r="850" spans="6:13" ht="14.25" customHeight="1" x14ac:dyDescent="0.3">
      <c r="F850" s="46"/>
      <c r="G850" s="46"/>
      <c r="M850" s="25"/>
    </row>
    <row r="851" spans="6:13" ht="14.25" customHeight="1" x14ac:dyDescent="0.3">
      <c r="F851" s="46"/>
      <c r="G851" s="46"/>
      <c r="M851" s="25"/>
    </row>
    <row r="852" spans="6:13" ht="14.25" customHeight="1" x14ac:dyDescent="0.3">
      <c r="F852" s="46"/>
      <c r="G852" s="46"/>
      <c r="M852" s="25"/>
    </row>
    <row r="853" spans="6:13" ht="14.25" customHeight="1" x14ac:dyDescent="0.3">
      <c r="F853" s="46"/>
      <c r="G853" s="46"/>
      <c r="M853" s="25"/>
    </row>
    <row r="854" spans="6:13" ht="14.25" customHeight="1" x14ac:dyDescent="0.3">
      <c r="F854" s="46"/>
      <c r="G854" s="46"/>
      <c r="M854" s="25"/>
    </row>
    <row r="855" spans="6:13" ht="14.25" customHeight="1" x14ac:dyDescent="0.3">
      <c r="F855" s="46"/>
      <c r="G855" s="46"/>
      <c r="M855" s="25"/>
    </row>
    <row r="856" spans="6:13" ht="14.25" customHeight="1" x14ac:dyDescent="0.3">
      <c r="F856" s="46"/>
      <c r="G856" s="46"/>
      <c r="M856" s="25"/>
    </row>
    <row r="857" spans="6:13" ht="14.25" customHeight="1" x14ac:dyDescent="0.3">
      <c r="F857" s="46"/>
      <c r="G857" s="46"/>
      <c r="M857" s="25"/>
    </row>
    <row r="858" spans="6:13" ht="14.25" customHeight="1" x14ac:dyDescent="0.3">
      <c r="F858" s="46"/>
      <c r="G858" s="46"/>
      <c r="M858" s="25"/>
    </row>
    <row r="859" spans="6:13" ht="14.25" customHeight="1" x14ac:dyDescent="0.3">
      <c r="F859" s="46"/>
      <c r="G859" s="46"/>
      <c r="M859" s="25"/>
    </row>
    <row r="860" spans="6:13" ht="14.25" customHeight="1" x14ac:dyDescent="0.3">
      <c r="F860" s="46"/>
      <c r="G860" s="46"/>
      <c r="M860" s="25"/>
    </row>
    <row r="861" spans="6:13" ht="14.25" customHeight="1" x14ac:dyDescent="0.3">
      <c r="F861" s="46"/>
      <c r="G861" s="46"/>
      <c r="M861" s="25"/>
    </row>
    <row r="862" spans="6:13" ht="14.25" customHeight="1" x14ac:dyDescent="0.3">
      <c r="F862" s="46"/>
      <c r="G862" s="46"/>
      <c r="M862" s="25"/>
    </row>
    <row r="863" spans="6:13" ht="14.25" customHeight="1" x14ac:dyDescent="0.3">
      <c r="F863" s="46"/>
      <c r="G863" s="46"/>
      <c r="M863" s="25"/>
    </row>
    <row r="864" spans="6:13" ht="14.25" customHeight="1" x14ac:dyDescent="0.3">
      <c r="F864" s="46"/>
      <c r="G864" s="46"/>
      <c r="M864" s="25"/>
    </row>
    <row r="865" spans="6:13" ht="14.25" customHeight="1" x14ac:dyDescent="0.3">
      <c r="F865" s="46"/>
      <c r="G865" s="46"/>
      <c r="M865" s="25"/>
    </row>
    <row r="866" spans="6:13" ht="14.25" customHeight="1" x14ac:dyDescent="0.3">
      <c r="F866" s="46"/>
      <c r="G866" s="46"/>
      <c r="M866" s="25"/>
    </row>
    <row r="867" spans="6:13" ht="14.25" customHeight="1" x14ac:dyDescent="0.3">
      <c r="F867" s="46"/>
      <c r="G867" s="46"/>
      <c r="M867" s="25"/>
    </row>
    <row r="868" spans="6:13" ht="14.25" customHeight="1" x14ac:dyDescent="0.3">
      <c r="F868" s="46"/>
      <c r="G868" s="46"/>
      <c r="M868" s="25"/>
    </row>
    <row r="869" spans="6:13" ht="14.25" customHeight="1" x14ac:dyDescent="0.3">
      <c r="F869" s="46"/>
      <c r="G869" s="46"/>
      <c r="M869" s="25"/>
    </row>
    <row r="870" spans="6:13" ht="14.25" customHeight="1" x14ac:dyDescent="0.3">
      <c r="F870" s="46"/>
      <c r="G870" s="46"/>
      <c r="M870" s="25"/>
    </row>
    <row r="871" spans="6:13" ht="14.25" customHeight="1" x14ac:dyDescent="0.3">
      <c r="F871" s="46"/>
      <c r="G871" s="46"/>
      <c r="M871" s="25"/>
    </row>
    <row r="872" spans="6:13" ht="14.25" customHeight="1" x14ac:dyDescent="0.3">
      <c r="F872" s="46"/>
      <c r="G872" s="46"/>
      <c r="M872" s="25"/>
    </row>
    <row r="873" spans="6:13" ht="14.25" customHeight="1" x14ac:dyDescent="0.3">
      <c r="F873" s="46"/>
      <c r="G873" s="46"/>
      <c r="M873" s="25"/>
    </row>
    <row r="874" spans="6:13" ht="14.25" customHeight="1" x14ac:dyDescent="0.3">
      <c r="F874" s="46"/>
      <c r="G874" s="46"/>
      <c r="M874" s="25"/>
    </row>
    <row r="875" spans="6:13" ht="14.25" customHeight="1" x14ac:dyDescent="0.3">
      <c r="F875" s="46"/>
      <c r="G875" s="46"/>
      <c r="M875" s="25"/>
    </row>
    <row r="876" spans="6:13" ht="14.25" customHeight="1" x14ac:dyDescent="0.3">
      <c r="F876" s="46"/>
      <c r="G876" s="46"/>
      <c r="M876" s="25"/>
    </row>
    <row r="877" spans="6:13" ht="14.25" customHeight="1" x14ac:dyDescent="0.3">
      <c r="F877" s="46"/>
      <c r="G877" s="46"/>
      <c r="M877" s="25"/>
    </row>
    <row r="878" spans="6:13" ht="14.25" customHeight="1" x14ac:dyDescent="0.3">
      <c r="F878" s="46"/>
      <c r="G878" s="46"/>
      <c r="M878" s="25"/>
    </row>
    <row r="879" spans="6:13" ht="14.25" customHeight="1" x14ac:dyDescent="0.3">
      <c r="F879" s="46"/>
      <c r="G879" s="46"/>
      <c r="M879" s="25"/>
    </row>
    <row r="880" spans="6:13" ht="14.25" customHeight="1" x14ac:dyDescent="0.3">
      <c r="F880" s="46"/>
      <c r="G880" s="46"/>
      <c r="M880" s="25"/>
    </row>
    <row r="881" spans="6:13" ht="14.25" customHeight="1" x14ac:dyDescent="0.3">
      <c r="F881" s="46"/>
      <c r="G881" s="46"/>
      <c r="M881" s="25"/>
    </row>
    <row r="882" spans="6:13" ht="14.25" customHeight="1" x14ac:dyDescent="0.3">
      <c r="F882" s="46"/>
      <c r="G882" s="46"/>
      <c r="M882" s="25"/>
    </row>
    <row r="883" spans="6:13" ht="14.25" customHeight="1" x14ac:dyDescent="0.3">
      <c r="F883" s="46"/>
      <c r="G883" s="46"/>
      <c r="M883" s="25"/>
    </row>
    <row r="884" spans="6:13" ht="14.25" customHeight="1" x14ac:dyDescent="0.3">
      <c r="F884" s="46"/>
      <c r="G884" s="46"/>
      <c r="M884" s="25"/>
    </row>
    <row r="885" spans="6:13" ht="14.25" customHeight="1" x14ac:dyDescent="0.3">
      <c r="F885" s="46"/>
      <c r="G885" s="46"/>
      <c r="M885" s="25"/>
    </row>
    <row r="886" spans="6:13" ht="14.25" customHeight="1" x14ac:dyDescent="0.3">
      <c r="F886" s="46"/>
      <c r="G886" s="46"/>
      <c r="M886" s="25"/>
    </row>
    <row r="887" spans="6:13" ht="14.25" customHeight="1" x14ac:dyDescent="0.3">
      <c r="F887" s="46"/>
      <c r="G887" s="46"/>
      <c r="M887" s="25"/>
    </row>
    <row r="888" spans="6:13" ht="14.25" customHeight="1" x14ac:dyDescent="0.3">
      <c r="F888" s="46"/>
      <c r="G888" s="46"/>
      <c r="M888" s="25"/>
    </row>
    <row r="889" spans="6:13" ht="14.25" customHeight="1" x14ac:dyDescent="0.3">
      <c r="F889" s="46"/>
      <c r="G889" s="46"/>
      <c r="M889" s="25"/>
    </row>
    <row r="890" spans="6:13" ht="14.25" customHeight="1" x14ac:dyDescent="0.3">
      <c r="F890" s="46"/>
      <c r="G890" s="46"/>
      <c r="M890" s="25"/>
    </row>
    <row r="891" spans="6:13" ht="14.25" customHeight="1" x14ac:dyDescent="0.3">
      <c r="F891" s="46"/>
      <c r="G891" s="46"/>
      <c r="M891" s="25"/>
    </row>
    <row r="892" spans="6:13" ht="14.25" customHeight="1" x14ac:dyDescent="0.3">
      <c r="F892" s="46"/>
      <c r="G892" s="46"/>
      <c r="M892" s="25"/>
    </row>
    <row r="893" spans="6:13" ht="14.25" customHeight="1" x14ac:dyDescent="0.3">
      <c r="F893" s="46"/>
      <c r="G893" s="46"/>
      <c r="M893" s="25"/>
    </row>
    <row r="894" spans="6:13" ht="14.25" customHeight="1" x14ac:dyDescent="0.3">
      <c r="F894" s="46"/>
      <c r="G894" s="46"/>
      <c r="M894" s="25"/>
    </row>
    <row r="895" spans="6:13" ht="14.25" customHeight="1" x14ac:dyDescent="0.3">
      <c r="F895" s="46"/>
      <c r="G895" s="46"/>
      <c r="M895" s="25"/>
    </row>
    <row r="896" spans="6:13" ht="14.25" customHeight="1" x14ac:dyDescent="0.3">
      <c r="F896" s="46"/>
      <c r="G896" s="46"/>
      <c r="M896" s="25"/>
    </row>
    <row r="897" spans="6:13" ht="14.25" customHeight="1" x14ac:dyDescent="0.3">
      <c r="F897" s="46"/>
      <c r="G897" s="46"/>
      <c r="M897" s="25"/>
    </row>
    <row r="898" spans="6:13" ht="14.25" customHeight="1" x14ac:dyDescent="0.3">
      <c r="F898" s="46"/>
      <c r="G898" s="46"/>
      <c r="M898" s="25"/>
    </row>
    <row r="899" spans="6:13" ht="14.25" customHeight="1" x14ac:dyDescent="0.3">
      <c r="F899" s="46"/>
      <c r="G899" s="46"/>
      <c r="M899" s="25"/>
    </row>
    <row r="900" spans="6:13" ht="14.25" customHeight="1" x14ac:dyDescent="0.3">
      <c r="F900" s="46"/>
      <c r="G900" s="46"/>
      <c r="M900" s="25"/>
    </row>
    <row r="901" spans="6:13" ht="14.25" customHeight="1" x14ac:dyDescent="0.3">
      <c r="F901" s="46"/>
      <c r="G901" s="46"/>
      <c r="M901" s="25"/>
    </row>
    <row r="902" spans="6:13" ht="14.25" customHeight="1" x14ac:dyDescent="0.3">
      <c r="F902" s="46"/>
      <c r="G902" s="46"/>
      <c r="M902" s="25"/>
    </row>
    <row r="903" spans="6:13" ht="14.25" customHeight="1" x14ac:dyDescent="0.3">
      <c r="F903" s="46"/>
      <c r="G903" s="46"/>
      <c r="M903" s="25"/>
    </row>
    <row r="904" spans="6:13" ht="14.25" customHeight="1" x14ac:dyDescent="0.3">
      <c r="F904" s="46"/>
      <c r="G904" s="46"/>
      <c r="M904" s="25"/>
    </row>
    <row r="905" spans="6:13" ht="14.25" customHeight="1" x14ac:dyDescent="0.3">
      <c r="F905" s="46"/>
      <c r="G905" s="46"/>
      <c r="M905" s="25"/>
    </row>
    <row r="906" spans="6:13" ht="14.25" customHeight="1" x14ac:dyDescent="0.3">
      <c r="F906" s="46"/>
      <c r="G906" s="46"/>
      <c r="M906" s="25"/>
    </row>
    <row r="907" spans="6:13" ht="14.25" customHeight="1" x14ac:dyDescent="0.3">
      <c r="F907" s="46"/>
      <c r="G907" s="46"/>
      <c r="M907" s="25"/>
    </row>
    <row r="908" spans="6:13" ht="14.25" customHeight="1" x14ac:dyDescent="0.3">
      <c r="F908" s="46"/>
      <c r="G908" s="46"/>
      <c r="M908" s="25"/>
    </row>
    <row r="909" spans="6:13" ht="14.25" customHeight="1" x14ac:dyDescent="0.3">
      <c r="F909" s="46"/>
      <c r="G909" s="46"/>
      <c r="M909" s="25"/>
    </row>
    <row r="910" spans="6:13" ht="14.25" customHeight="1" x14ac:dyDescent="0.3">
      <c r="F910" s="46"/>
      <c r="G910" s="46"/>
      <c r="M910" s="25"/>
    </row>
    <row r="911" spans="6:13" ht="14.25" customHeight="1" x14ac:dyDescent="0.3">
      <c r="F911" s="46"/>
      <c r="G911" s="46"/>
      <c r="M911" s="25"/>
    </row>
    <row r="912" spans="6:13" ht="14.25" customHeight="1" x14ac:dyDescent="0.3">
      <c r="F912" s="46"/>
      <c r="G912" s="46"/>
      <c r="M912" s="25"/>
    </row>
    <row r="913" spans="6:13" ht="14.25" customHeight="1" x14ac:dyDescent="0.3">
      <c r="F913" s="46"/>
      <c r="G913" s="46"/>
      <c r="M913" s="25"/>
    </row>
    <row r="914" spans="6:13" ht="14.25" customHeight="1" x14ac:dyDescent="0.3">
      <c r="F914" s="46"/>
      <c r="G914" s="46"/>
      <c r="M914" s="25"/>
    </row>
    <row r="915" spans="6:13" ht="14.25" customHeight="1" x14ac:dyDescent="0.3">
      <c r="F915" s="46"/>
      <c r="G915" s="46"/>
      <c r="M915" s="25"/>
    </row>
    <row r="916" spans="6:13" ht="14.25" customHeight="1" x14ac:dyDescent="0.3">
      <c r="F916" s="46"/>
      <c r="G916" s="46"/>
      <c r="M916" s="25"/>
    </row>
    <row r="917" spans="6:13" ht="14.25" customHeight="1" x14ac:dyDescent="0.3">
      <c r="F917" s="46"/>
      <c r="G917" s="46"/>
      <c r="M917" s="25"/>
    </row>
    <row r="918" spans="6:13" ht="14.25" customHeight="1" x14ac:dyDescent="0.3">
      <c r="F918" s="46"/>
      <c r="G918" s="46"/>
      <c r="M918" s="25"/>
    </row>
    <row r="919" spans="6:13" ht="14.25" customHeight="1" x14ac:dyDescent="0.3">
      <c r="F919" s="46"/>
      <c r="G919" s="46"/>
      <c r="M919" s="25"/>
    </row>
    <row r="920" spans="6:13" ht="14.25" customHeight="1" x14ac:dyDescent="0.3">
      <c r="F920" s="46"/>
      <c r="G920" s="46"/>
      <c r="M920" s="25"/>
    </row>
    <row r="921" spans="6:13" ht="14.25" customHeight="1" x14ac:dyDescent="0.3">
      <c r="F921" s="46"/>
      <c r="G921" s="46"/>
      <c r="M921" s="25"/>
    </row>
    <row r="922" spans="6:13" ht="14.25" customHeight="1" x14ac:dyDescent="0.3">
      <c r="F922" s="46"/>
      <c r="G922" s="46"/>
      <c r="M922" s="25"/>
    </row>
    <row r="923" spans="6:13" ht="14.25" customHeight="1" x14ac:dyDescent="0.3">
      <c r="F923" s="46"/>
      <c r="G923" s="46"/>
      <c r="M923" s="25"/>
    </row>
    <row r="924" spans="6:13" ht="14.25" customHeight="1" x14ac:dyDescent="0.3">
      <c r="F924" s="46"/>
      <c r="G924" s="46"/>
      <c r="M924" s="25"/>
    </row>
    <row r="925" spans="6:13" ht="14.25" customHeight="1" x14ac:dyDescent="0.3">
      <c r="F925" s="46"/>
      <c r="G925" s="46"/>
      <c r="M925" s="25"/>
    </row>
    <row r="926" spans="6:13" ht="14.25" customHeight="1" x14ac:dyDescent="0.3">
      <c r="F926" s="46"/>
      <c r="G926" s="46"/>
      <c r="M926" s="25"/>
    </row>
    <row r="927" spans="6:13" ht="14.25" customHeight="1" x14ac:dyDescent="0.3">
      <c r="F927" s="46"/>
      <c r="G927" s="46"/>
      <c r="M927" s="25"/>
    </row>
    <row r="928" spans="6:13" ht="14.25" customHeight="1" x14ac:dyDescent="0.3">
      <c r="F928" s="46"/>
      <c r="G928" s="46"/>
      <c r="M928" s="25"/>
    </row>
    <row r="929" spans="6:13" ht="14.25" customHeight="1" x14ac:dyDescent="0.3">
      <c r="F929" s="46"/>
      <c r="G929" s="46"/>
      <c r="M929" s="25"/>
    </row>
    <row r="930" spans="6:13" ht="14.25" customHeight="1" x14ac:dyDescent="0.3">
      <c r="F930" s="46"/>
      <c r="G930" s="46"/>
      <c r="M930" s="25"/>
    </row>
    <row r="931" spans="6:13" ht="14.25" customHeight="1" x14ac:dyDescent="0.3">
      <c r="F931" s="46"/>
      <c r="G931" s="46"/>
      <c r="M931" s="25"/>
    </row>
    <row r="932" spans="6:13" ht="14.25" customHeight="1" x14ac:dyDescent="0.3">
      <c r="F932" s="46"/>
      <c r="G932" s="46"/>
      <c r="M932" s="25"/>
    </row>
    <row r="933" spans="6:13" ht="14.25" customHeight="1" x14ac:dyDescent="0.3">
      <c r="F933" s="46"/>
      <c r="G933" s="46"/>
      <c r="M933" s="25"/>
    </row>
    <row r="934" spans="6:13" ht="14.25" customHeight="1" x14ac:dyDescent="0.3">
      <c r="F934" s="46"/>
      <c r="G934" s="46"/>
      <c r="M934" s="25"/>
    </row>
    <row r="935" spans="6:13" ht="14.25" customHeight="1" x14ac:dyDescent="0.3">
      <c r="F935" s="46"/>
      <c r="G935" s="46"/>
      <c r="M935" s="25"/>
    </row>
    <row r="936" spans="6:13" ht="14.25" customHeight="1" x14ac:dyDescent="0.3">
      <c r="F936" s="46"/>
      <c r="G936" s="46"/>
      <c r="M936" s="25"/>
    </row>
    <row r="937" spans="6:13" ht="14.25" customHeight="1" x14ac:dyDescent="0.3">
      <c r="F937" s="46"/>
      <c r="G937" s="46"/>
      <c r="M937" s="25"/>
    </row>
    <row r="938" spans="6:13" ht="14.25" customHeight="1" x14ac:dyDescent="0.3">
      <c r="F938" s="46"/>
      <c r="G938" s="46"/>
      <c r="M938" s="25"/>
    </row>
    <row r="939" spans="6:13" ht="14.25" customHeight="1" x14ac:dyDescent="0.3">
      <c r="F939" s="46"/>
      <c r="G939" s="46"/>
      <c r="M939" s="25"/>
    </row>
    <row r="940" spans="6:13" ht="14.25" customHeight="1" x14ac:dyDescent="0.3">
      <c r="F940" s="46"/>
      <c r="G940" s="46"/>
      <c r="M940" s="25"/>
    </row>
    <row r="941" spans="6:13" ht="14.25" customHeight="1" x14ac:dyDescent="0.3">
      <c r="F941" s="46"/>
      <c r="G941" s="46"/>
      <c r="M941" s="25"/>
    </row>
    <row r="942" spans="6:13" ht="14.25" customHeight="1" x14ac:dyDescent="0.3">
      <c r="F942" s="46"/>
      <c r="G942" s="46"/>
      <c r="M942" s="25"/>
    </row>
    <row r="943" spans="6:13" ht="14.25" customHeight="1" x14ac:dyDescent="0.3">
      <c r="F943" s="46"/>
      <c r="G943" s="46"/>
      <c r="M943" s="25"/>
    </row>
    <row r="944" spans="6:13" ht="14.25" customHeight="1" x14ac:dyDescent="0.3">
      <c r="F944" s="46"/>
      <c r="G944" s="46"/>
      <c r="M944" s="25"/>
    </row>
    <row r="945" spans="6:13" ht="14.25" customHeight="1" x14ac:dyDescent="0.3">
      <c r="F945" s="46"/>
      <c r="G945" s="46"/>
      <c r="M945" s="25"/>
    </row>
    <row r="946" spans="6:13" ht="14.25" customHeight="1" x14ac:dyDescent="0.3">
      <c r="F946" s="46"/>
      <c r="G946" s="46"/>
      <c r="M946" s="25"/>
    </row>
    <row r="947" spans="6:13" ht="14.25" customHeight="1" x14ac:dyDescent="0.3">
      <c r="F947" s="46"/>
      <c r="G947" s="46"/>
      <c r="M947" s="25"/>
    </row>
    <row r="948" spans="6:13" ht="14.25" customHeight="1" x14ac:dyDescent="0.3">
      <c r="F948" s="46"/>
      <c r="G948" s="46"/>
      <c r="M948" s="25"/>
    </row>
    <row r="949" spans="6:13" ht="14.25" customHeight="1" x14ac:dyDescent="0.3">
      <c r="F949" s="46"/>
      <c r="G949" s="46"/>
      <c r="M949" s="25"/>
    </row>
    <row r="950" spans="6:13" ht="14.25" customHeight="1" x14ac:dyDescent="0.3">
      <c r="F950" s="46"/>
      <c r="G950" s="46"/>
      <c r="M950" s="25"/>
    </row>
    <row r="951" spans="6:13" ht="14.25" customHeight="1" x14ac:dyDescent="0.3">
      <c r="F951" s="46"/>
      <c r="G951" s="46"/>
      <c r="M951" s="25"/>
    </row>
    <row r="952" spans="6:13" ht="14.25" customHeight="1" x14ac:dyDescent="0.3">
      <c r="F952" s="46"/>
      <c r="G952" s="46"/>
      <c r="M952" s="25"/>
    </row>
    <row r="953" spans="6:13" ht="14.25" customHeight="1" x14ac:dyDescent="0.3">
      <c r="F953" s="46"/>
      <c r="G953" s="46"/>
      <c r="M953" s="25"/>
    </row>
    <row r="954" spans="6:13" ht="14.25" customHeight="1" x14ac:dyDescent="0.3">
      <c r="F954" s="46"/>
      <c r="G954" s="46"/>
      <c r="M954" s="25"/>
    </row>
    <row r="955" spans="6:13" ht="14.25" customHeight="1" x14ac:dyDescent="0.3">
      <c r="F955" s="46"/>
      <c r="G955" s="46"/>
      <c r="M955" s="25"/>
    </row>
    <row r="956" spans="6:13" ht="14.25" customHeight="1" x14ac:dyDescent="0.3">
      <c r="F956" s="46"/>
      <c r="G956" s="46"/>
      <c r="M956" s="25"/>
    </row>
    <row r="957" spans="6:13" ht="14.25" customHeight="1" x14ac:dyDescent="0.3">
      <c r="F957" s="46"/>
      <c r="G957" s="46"/>
      <c r="M957" s="25"/>
    </row>
    <row r="958" spans="6:13" ht="14.25" customHeight="1" x14ac:dyDescent="0.3">
      <c r="F958" s="46"/>
      <c r="G958" s="46"/>
      <c r="M958" s="25"/>
    </row>
    <row r="959" spans="6:13" ht="14.25" customHeight="1" x14ac:dyDescent="0.3">
      <c r="F959" s="46"/>
      <c r="G959" s="46"/>
      <c r="M959" s="25"/>
    </row>
    <row r="960" spans="6:13" ht="14.25" customHeight="1" x14ac:dyDescent="0.3">
      <c r="F960" s="46"/>
      <c r="G960" s="46"/>
      <c r="M960" s="25"/>
    </row>
    <row r="961" spans="6:13" ht="14.25" customHeight="1" x14ac:dyDescent="0.3">
      <c r="F961" s="46"/>
      <c r="G961" s="46"/>
      <c r="M961" s="25"/>
    </row>
    <row r="962" spans="6:13" ht="14.25" customHeight="1" x14ac:dyDescent="0.3">
      <c r="F962" s="46"/>
      <c r="G962" s="46"/>
      <c r="M962" s="25"/>
    </row>
    <row r="963" spans="6:13" ht="14.25" customHeight="1" x14ac:dyDescent="0.3">
      <c r="F963" s="46"/>
      <c r="G963" s="46"/>
      <c r="M963" s="25"/>
    </row>
    <row r="964" spans="6:13" ht="14.25" customHeight="1" x14ac:dyDescent="0.3">
      <c r="F964" s="46"/>
      <c r="G964" s="46"/>
      <c r="M964" s="25"/>
    </row>
    <row r="965" spans="6:13" ht="14.25" customHeight="1" x14ac:dyDescent="0.3">
      <c r="F965" s="46"/>
      <c r="G965" s="46"/>
      <c r="M965" s="25"/>
    </row>
    <row r="966" spans="6:13" ht="14.25" customHeight="1" x14ac:dyDescent="0.3">
      <c r="F966" s="46"/>
      <c r="G966" s="46"/>
      <c r="M966" s="25"/>
    </row>
    <row r="967" spans="6:13" ht="14.25" customHeight="1" x14ac:dyDescent="0.3">
      <c r="F967" s="46"/>
      <c r="G967" s="46"/>
      <c r="M967" s="25"/>
    </row>
    <row r="968" spans="6:13" ht="14.25" customHeight="1" x14ac:dyDescent="0.3">
      <c r="F968" s="46"/>
      <c r="G968" s="46"/>
      <c r="M968" s="25"/>
    </row>
    <row r="969" spans="6:13" ht="14.25" customHeight="1" x14ac:dyDescent="0.3">
      <c r="F969" s="46"/>
      <c r="G969" s="46"/>
      <c r="M969" s="25"/>
    </row>
    <row r="970" spans="6:13" ht="14.25" customHeight="1" x14ac:dyDescent="0.3">
      <c r="F970" s="46"/>
      <c r="G970" s="46"/>
      <c r="M970" s="25"/>
    </row>
    <row r="971" spans="6:13" ht="14.25" customHeight="1" x14ac:dyDescent="0.3">
      <c r="F971" s="46"/>
      <c r="G971" s="46"/>
      <c r="M971" s="25"/>
    </row>
    <row r="972" spans="6:13" ht="14.25" customHeight="1" x14ac:dyDescent="0.3">
      <c r="F972" s="46"/>
      <c r="G972" s="46"/>
      <c r="M972" s="25"/>
    </row>
    <row r="973" spans="6:13" ht="14.25" customHeight="1" x14ac:dyDescent="0.3">
      <c r="F973" s="46"/>
      <c r="G973" s="46"/>
      <c r="M973" s="25"/>
    </row>
    <row r="974" spans="6:13" ht="14.25" customHeight="1" x14ac:dyDescent="0.3">
      <c r="F974" s="46"/>
      <c r="G974" s="46"/>
      <c r="M974" s="25"/>
    </row>
    <row r="975" spans="6:13" ht="14.25" customHeight="1" x14ac:dyDescent="0.3">
      <c r="F975" s="46"/>
      <c r="G975" s="46"/>
      <c r="M975" s="25"/>
    </row>
    <row r="976" spans="6:13" ht="14.25" customHeight="1" x14ac:dyDescent="0.3">
      <c r="F976" s="46"/>
      <c r="G976" s="46"/>
      <c r="M976" s="25"/>
    </row>
    <row r="977" spans="6:13" ht="14.25" customHeight="1" x14ac:dyDescent="0.3">
      <c r="F977" s="46"/>
      <c r="G977" s="46"/>
      <c r="M977" s="25"/>
    </row>
    <row r="978" spans="6:13" ht="14.25" customHeight="1" x14ac:dyDescent="0.3">
      <c r="F978" s="46"/>
      <c r="G978" s="46"/>
      <c r="M978" s="25"/>
    </row>
    <row r="979" spans="6:13" ht="14.25" customHeight="1" x14ac:dyDescent="0.3">
      <c r="F979" s="46"/>
      <c r="G979" s="46"/>
      <c r="M979" s="25"/>
    </row>
    <row r="980" spans="6:13" ht="14.25" customHeight="1" x14ac:dyDescent="0.3">
      <c r="F980" s="46"/>
      <c r="G980" s="46"/>
      <c r="M980" s="25"/>
    </row>
    <row r="981" spans="6:13" ht="14.25" customHeight="1" x14ac:dyDescent="0.3">
      <c r="F981" s="46"/>
      <c r="G981" s="46"/>
      <c r="M981" s="25"/>
    </row>
    <row r="982" spans="6:13" ht="14.25" customHeight="1" x14ac:dyDescent="0.3">
      <c r="F982" s="46"/>
      <c r="G982" s="46"/>
      <c r="M982" s="25"/>
    </row>
    <row r="983" spans="6:13" ht="14.25" customHeight="1" x14ac:dyDescent="0.3">
      <c r="F983" s="46"/>
      <c r="G983" s="46"/>
      <c r="M983" s="25"/>
    </row>
    <row r="984" spans="6:13" ht="14.25" customHeight="1" x14ac:dyDescent="0.3">
      <c r="F984" s="46"/>
      <c r="G984" s="46"/>
      <c r="M984" s="25"/>
    </row>
    <row r="985" spans="6:13" ht="14.25" customHeight="1" x14ac:dyDescent="0.3">
      <c r="F985" s="46"/>
      <c r="G985" s="46"/>
      <c r="M985" s="25"/>
    </row>
    <row r="986" spans="6:13" ht="14.25" customHeight="1" x14ac:dyDescent="0.3">
      <c r="F986" s="46"/>
      <c r="G986" s="46"/>
      <c r="M986" s="25"/>
    </row>
    <row r="987" spans="6:13" ht="14.25" customHeight="1" x14ac:dyDescent="0.3">
      <c r="F987" s="46"/>
      <c r="G987" s="46"/>
      <c r="M987" s="25"/>
    </row>
    <row r="988" spans="6:13" ht="14.25" customHeight="1" x14ac:dyDescent="0.3">
      <c r="F988" s="46"/>
      <c r="G988" s="46"/>
      <c r="M988" s="25"/>
    </row>
    <row r="989" spans="6:13" ht="14.25" customHeight="1" x14ac:dyDescent="0.3">
      <c r="F989" s="46"/>
      <c r="G989" s="46"/>
      <c r="M989" s="25"/>
    </row>
    <row r="990" spans="6:13" ht="14.25" customHeight="1" x14ac:dyDescent="0.3">
      <c r="F990" s="46"/>
      <c r="G990" s="46"/>
      <c r="M990" s="25"/>
    </row>
    <row r="991" spans="6:13" ht="14.25" customHeight="1" x14ac:dyDescent="0.3">
      <c r="F991" s="46"/>
      <c r="G991" s="46"/>
      <c r="M991" s="25"/>
    </row>
    <row r="992" spans="6:13" ht="14.25" customHeight="1" x14ac:dyDescent="0.3">
      <c r="F992" s="46"/>
      <c r="G992" s="46"/>
      <c r="M992" s="25"/>
    </row>
    <row r="993" spans="6:13" ht="14.25" customHeight="1" x14ac:dyDescent="0.3">
      <c r="F993" s="46"/>
      <c r="G993" s="46"/>
      <c r="M993" s="25"/>
    </row>
    <row r="994" spans="6:13" ht="14.25" customHeight="1" x14ac:dyDescent="0.3">
      <c r="F994" s="46"/>
      <c r="G994" s="46"/>
      <c r="M994" s="25"/>
    </row>
    <row r="995" spans="6:13" ht="14.25" customHeight="1" x14ac:dyDescent="0.3">
      <c r="F995" s="46"/>
      <c r="G995" s="46"/>
      <c r="M995" s="25"/>
    </row>
    <row r="996" spans="6:13" ht="14.25" customHeight="1" x14ac:dyDescent="0.3">
      <c r="F996" s="46"/>
      <c r="G996" s="46"/>
      <c r="M996" s="25"/>
    </row>
    <row r="997" spans="6:13" ht="14.25" customHeight="1" x14ac:dyDescent="0.3">
      <c r="F997" s="46"/>
      <c r="G997" s="46"/>
      <c r="M997" s="25"/>
    </row>
    <row r="998" spans="6:13" ht="14.25" customHeight="1" x14ac:dyDescent="0.3">
      <c r="F998" s="46"/>
      <c r="G998" s="46"/>
      <c r="M998" s="25"/>
    </row>
    <row r="999" spans="6:13" ht="14.25" customHeight="1" x14ac:dyDescent="0.3">
      <c r="F999" s="46"/>
      <c r="G999" s="46"/>
      <c r="M999" s="25"/>
    </row>
    <row r="1000" spans="6:13" ht="14.25" customHeight="1" x14ac:dyDescent="0.3">
      <c r="F1000" s="46"/>
      <c r="G1000" s="46"/>
      <c r="M1000" s="25"/>
    </row>
  </sheetData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Match</vt:lpstr>
      <vt:lpstr>JuniorGirls</vt:lpstr>
      <vt:lpstr>JuniorBoys</vt:lpstr>
      <vt:lpstr>InterBoys</vt:lpstr>
      <vt:lpstr>InterGirls</vt:lpstr>
      <vt:lpstr>Hurdles</vt:lpstr>
      <vt:lpstr>SeniorGirls</vt:lpstr>
      <vt:lpstr>SeniorBoys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</dc:creator>
  <cp:lastModifiedBy>Chris Bewick</cp:lastModifiedBy>
  <dcterms:created xsi:type="dcterms:W3CDTF">2012-04-08T16:29:46Z</dcterms:created>
  <dcterms:modified xsi:type="dcterms:W3CDTF">2026-06-20T15:22:50Z</dcterms:modified>
</cp:coreProperties>
</file>